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Obras\ENGENHARIA\CONTRATOS E MEDIÇÕES\11-PRAÇA TRIÂNGULO\PRACINHA DO TRIÂNGULO\ORÇAMENTO\"/>
    </mc:Choice>
  </mc:AlternateContent>
  <bookViews>
    <workbookView xWindow="0" yWindow="0" windowWidth="25200" windowHeight="11325" tabRatio="682"/>
  </bookViews>
  <sheets>
    <sheet name="PO" sheetId="1" r:id="rId1"/>
    <sheet name="CORREÇÃO MON" sheetId="18" r:id="rId2"/>
    <sheet name="MC" sheetId="2" r:id="rId3"/>
    <sheet name="Cronograma" sheetId="4" r:id="rId4"/>
    <sheet name="COTAÇÃO" sheetId="13" r:id="rId5"/>
    <sheet name="COMP-1" sheetId="11" r:id="rId6"/>
    <sheet name="COMP-2" sheetId="14" r:id="rId7"/>
    <sheet name="COMP-3" sheetId="15" r:id="rId8"/>
    <sheet name="COMP-4" sheetId="16" r:id="rId9"/>
    <sheet name="COMP-5" sheetId="17" r:id="rId10"/>
    <sheet name="COMP-6" sheetId="19" r:id="rId11"/>
  </sheets>
  <definedNames>
    <definedName name="_xlnm.Print_Area" localSheetId="5">'COMP-1'!$A$1:$K$41</definedName>
    <definedName name="_xlnm.Print_Area" localSheetId="6">'COMP-2'!$A$1:$K$31</definedName>
    <definedName name="_xlnm.Print_Area" localSheetId="7">'COMP-3'!$A$1:$K$31</definedName>
    <definedName name="_xlnm.Print_Area" localSheetId="8">'COMP-4'!$A$1:$K$31</definedName>
    <definedName name="_xlnm.Print_Area" localSheetId="9">'COMP-5'!$A$1:$K$32</definedName>
    <definedName name="_xlnm.Print_Area" localSheetId="10">'COMP-6'!$A$1:$K$43</definedName>
    <definedName name="_xlnm.Print_Area" localSheetId="4">COTAÇÃO!$A$1:$O$20</definedName>
    <definedName name="_xlnm.Print_Area" localSheetId="3">Cronograma!$A$1:$J$27</definedName>
    <definedName name="_xlnm.Print_Area" localSheetId="2">MC!$A$1:$J$173</definedName>
    <definedName name="_xlnm.Print_Area" localSheetId="0">PO!$A$1:$H$60</definedName>
    <definedName name="_xlnm.Print_Titles" localSheetId="4">COTAÇÃO!$1:$7</definedName>
    <definedName name="_xlnm.Print_Titles" localSheetId="3">Cronograma!$A:$D,Cronograma!$1:$7</definedName>
    <definedName name="_xlnm.Print_Titles" localSheetId="2">MC!$1:$7</definedName>
    <definedName name="_xlnm.Print_Titles" localSheetId="0">PO!$1:$7</definedName>
  </definedNames>
  <calcPr calcId="152511"/>
</workbook>
</file>

<file path=xl/calcChain.xml><?xml version="1.0" encoding="utf-8"?>
<calcChain xmlns="http://schemas.openxmlformats.org/spreadsheetml/2006/main">
  <c r="H60" i="1" l="1"/>
  <c r="H57" i="1"/>
  <c r="H56" i="1"/>
  <c r="H47" i="1"/>
  <c r="H48" i="1"/>
  <c r="H49" i="1"/>
  <c r="H50" i="1"/>
  <c r="H51" i="1"/>
  <c r="H52" i="1"/>
  <c r="H46" i="1"/>
  <c r="H42" i="1"/>
  <c r="H41" i="1"/>
  <c r="H37" i="1"/>
  <c r="H36" i="1"/>
  <c r="H28" i="1"/>
  <c r="H29" i="1"/>
  <c r="H30" i="1"/>
  <c r="H31" i="1"/>
  <c r="H32" i="1"/>
  <c r="H27" i="1"/>
  <c r="H23" i="1"/>
  <c r="H22" i="1"/>
  <c r="H18" i="1"/>
  <c r="H10" i="1"/>
  <c r="H11" i="1"/>
  <c r="H12" i="1"/>
  <c r="H13" i="1"/>
  <c r="H14" i="1"/>
  <c r="H9" i="1"/>
  <c r="G52" i="1" l="1"/>
  <c r="G51" i="1"/>
  <c r="G37" i="1"/>
  <c r="G36" i="1"/>
  <c r="G31" i="1"/>
  <c r="G30" i="1"/>
  <c r="J23" i="19"/>
  <c r="K14" i="19"/>
  <c r="J21" i="17"/>
  <c r="K15" i="17"/>
  <c r="K15" i="16"/>
  <c r="K22" i="15"/>
  <c r="K15" i="15"/>
  <c r="J21" i="15"/>
  <c r="J21" i="14"/>
  <c r="K21" i="14"/>
  <c r="K16" i="14"/>
  <c r="K19" i="11"/>
  <c r="K20" i="11"/>
  <c r="K21" i="11"/>
  <c r="G57" i="1"/>
  <c r="G50" i="1"/>
  <c r="G49" i="1"/>
  <c r="G48" i="1"/>
  <c r="G47" i="1"/>
  <c r="G23" i="1"/>
  <c r="F20" i="18"/>
  <c r="G20" i="18" s="1"/>
  <c r="H20" i="18" s="1"/>
  <c r="I20" i="18" s="1"/>
  <c r="F16" i="18"/>
  <c r="F12" i="18"/>
  <c r="H29" i="18"/>
  <c r="I29" i="18" s="1"/>
  <c r="F28" i="18"/>
  <c r="G28" i="18" s="1"/>
  <c r="H28" i="18" s="1"/>
  <c r="I28" i="18" s="1"/>
  <c r="I30" i="18" s="1"/>
  <c r="I25" i="18"/>
  <c r="H25" i="18"/>
  <c r="F24" i="18"/>
  <c r="G24" i="18" s="1"/>
  <c r="H24" i="18" s="1"/>
  <c r="I24" i="18" s="1"/>
  <c r="I26" i="18" s="1"/>
  <c r="H21" i="18"/>
  <c r="I21" i="18" s="1"/>
  <c r="H17" i="18"/>
  <c r="I17" i="18" s="1"/>
  <c r="G16" i="18"/>
  <c r="H16" i="18" s="1"/>
  <c r="I16" i="18" s="1"/>
  <c r="I18" i="18" s="1"/>
  <c r="H13" i="18"/>
  <c r="I13" i="18" s="1"/>
  <c r="G12" i="18"/>
  <c r="H12" i="18" s="1"/>
  <c r="I12" i="18" s="1"/>
  <c r="F8" i="18"/>
  <c r="G8" i="18" s="1"/>
  <c r="H8" i="18" s="1"/>
  <c r="I8" i="18" s="1"/>
  <c r="I10" i="18" s="1"/>
  <c r="I22" i="18" l="1"/>
  <c r="I14" i="18"/>
  <c r="D65" i="2" l="1"/>
  <c r="D166" i="2" l="1"/>
  <c r="I166" i="2" s="1"/>
  <c r="I165" i="2"/>
  <c r="D101" i="2"/>
  <c r="I17" i="2"/>
  <c r="I11" i="2"/>
  <c r="K26" i="19"/>
  <c r="O9" i="13" l="1"/>
  <c r="O10" i="13"/>
  <c r="O11" i="13"/>
  <c r="O12" i="13"/>
  <c r="O13" i="13"/>
  <c r="O14" i="13"/>
  <c r="O15" i="13"/>
  <c r="O16" i="13"/>
  <c r="O17" i="13"/>
  <c r="O18" i="13"/>
  <c r="O19" i="13"/>
  <c r="O20" i="13"/>
  <c r="O8" i="13"/>
  <c r="I22" i="15"/>
  <c r="I22" i="14"/>
  <c r="I106" i="2"/>
  <c r="I101" i="2" l="1"/>
  <c r="I102" i="2" s="1"/>
  <c r="F32" i="1" s="1"/>
  <c r="J35" i="19" l="1"/>
  <c r="K35" i="19" s="1"/>
  <c r="K23" i="19"/>
  <c r="J33" i="19"/>
  <c r="K33" i="19" s="1"/>
  <c r="J30" i="19"/>
  <c r="K30" i="19" s="1"/>
  <c r="J34" i="19"/>
  <c r="K34" i="19" s="1"/>
  <c r="K24" i="19"/>
  <c r="K25" i="19"/>
  <c r="J28" i="19"/>
  <c r="K28" i="19" s="1"/>
  <c r="J29" i="19"/>
  <c r="K29" i="19" s="1"/>
  <c r="J31" i="19"/>
  <c r="K31" i="19" s="1"/>
  <c r="J32" i="19"/>
  <c r="K32" i="19" s="1"/>
  <c r="J27" i="19"/>
  <c r="K27" i="19" s="1"/>
  <c r="K22" i="19" l="1"/>
  <c r="K21" i="19"/>
  <c r="K20" i="19"/>
  <c r="K13" i="19"/>
  <c r="A3" i="19"/>
  <c r="I25" i="2"/>
  <c r="I29" i="2"/>
  <c r="I33" i="2"/>
  <c r="I145" i="2"/>
  <c r="I146" i="2" s="1"/>
  <c r="F49" i="1" s="1"/>
  <c r="I140" i="2"/>
  <c r="I131" i="2"/>
  <c r="F46" i="1" s="1"/>
  <c r="I124" i="2"/>
  <c r="I125" i="2" s="1"/>
  <c r="F42" i="1" s="1"/>
  <c r="I81" i="2"/>
  <c r="I82" i="2" s="1"/>
  <c r="F31" i="1" s="1"/>
  <c r="I75" i="2"/>
  <c r="I74" i="2"/>
  <c r="I70" i="2"/>
  <c r="I65" i="2"/>
  <c r="I52" i="2"/>
  <c r="I43" i="2"/>
  <c r="I12" i="2"/>
  <c r="F9" i="1" s="1"/>
  <c r="I118" i="2"/>
  <c r="F41" i="1" s="1"/>
  <c r="I111" i="2"/>
  <c r="F37" i="1" s="1"/>
  <c r="K36" i="19" l="1"/>
  <c r="K40" i="19" s="1"/>
  <c r="I77" i="2"/>
  <c r="I168" i="2"/>
  <c r="F56" i="1" s="1"/>
  <c r="J15" i="19"/>
  <c r="K24" i="17"/>
  <c r="K22" i="17"/>
  <c r="K23" i="17"/>
  <c r="K14" i="17"/>
  <c r="A3" i="17"/>
  <c r="K21" i="17"/>
  <c r="K22" i="16"/>
  <c r="K21" i="16"/>
  <c r="K14" i="16"/>
  <c r="A3" i="16"/>
  <c r="K15" i="19" l="1"/>
  <c r="K16" i="19" s="1"/>
  <c r="K39" i="19" s="1"/>
  <c r="K41" i="19" s="1"/>
  <c r="K25" i="17"/>
  <c r="K29" i="17" s="1"/>
  <c r="J16" i="17"/>
  <c r="K24" i="16"/>
  <c r="K28" i="16" s="1"/>
  <c r="J16" i="16"/>
  <c r="K42" i="19" l="1"/>
  <c r="K43" i="19" s="1"/>
  <c r="K16" i="17"/>
  <c r="K17" i="17" s="1"/>
  <c r="K28" i="17" s="1"/>
  <c r="K30" i="17" s="1"/>
  <c r="K16" i="16"/>
  <c r="K17" i="16" s="1"/>
  <c r="K27" i="16" s="1"/>
  <c r="K29" i="16" s="1"/>
  <c r="H43" i="1"/>
  <c r="D18" i="4" s="1"/>
  <c r="K30" i="16" l="1"/>
  <c r="K31" i="16" s="1"/>
  <c r="K31" i="17"/>
  <c r="K32" i="17" s="1"/>
  <c r="H19" i="4"/>
  <c r="J19" i="4"/>
  <c r="I19" i="4"/>
  <c r="K21" i="15"/>
  <c r="K14" i="15"/>
  <c r="A3" i="15"/>
  <c r="K22" i="14"/>
  <c r="K15" i="14"/>
  <c r="K14" i="14"/>
  <c r="A3" i="14"/>
  <c r="K24" i="14" l="1"/>
  <c r="K28" i="14" s="1"/>
  <c r="K24" i="15"/>
  <c r="K28" i="15" s="1"/>
  <c r="J16" i="15"/>
  <c r="J16" i="14"/>
  <c r="K29" i="11"/>
  <c r="J14" i="11"/>
  <c r="A3" i="11"/>
  <c r="K16" i="15" l="1"/>
  <c r="K17" i="15" s="1"/>
  <c r="K27" i="15" s="1"/>
  <c r="K29" i="15" s="1"/>
  <c r="K17" i="14"/>
  <c r="K27" i="14" s="1"/>
  <c r="K29" i="14" s="1"/>
  <c r="K30" i="14" s="1"/>
  <c r="K31" i="14" s="1"/>
  <c r="K34" i="11"/>
  <c r="K15" i="11"/>
  <c r="K28" i="11"/>
  <c r="K31" i="11" s="1"/>
  <c r="K30" i="15" l="1"/>
  <c r="K31" i="15" s="1"/>
  <c r="J22" i="11"/>
  <c r="K22" i="11" s="1"/>
  <c r="K23" i="11" s="1"/>
  <c r="K35" i="11" s="1"/>
  <c r="K37" i="11" s="1"/>
  <c r="K38" i="11" l="1"/>
  <c r="K39" i="11" l="1"/>
  <c r="K40" i="11" l="1"/>
  <c r="K41" i="11" s="1"/>
  <c r="I136" i="2"/>
  <c r="F47" i="1" s="1"/>
  <c r="I161" i="2" l="1"/>
  <c r="F52" i="1" s="1"/>
  <c r="I151" i="2"/>
  <c r="F50" i="1" s="1"/>
  <c r="I39" i="2"/>
  <c r="F18" i="1" s="1"/>
  <c r="H19" i="1" s="1"/>
  <c r="D10" i="4" s="1"/>
  <c r="I34" i="2"/>
  <c r="F14" i="1" s="1"/>
  <c r="I30" i="2"/>
  <c r="F13" i="1" s="1"/>
  <c r="I26" i="2"/>
  <c r="F12" i="1" s="1"/>
  <c r="I22" i="2"/>
  <c r="F11" i="1" s="1"/>
  <c r="I18" i="2"/>
  <c r="F10" i="1" s="1"/>
  <c r="H11" i="4" l="1"/>
  <c r="J11" i="4"/>
  <c r="I11" i="4"/>
  <c r="H15" i="1"/>
  <c r="I156" i="2"/>
  <c r="F51" i="1" s="1"/>
  <c r="I44" i="2"/>
  <c r="F22" i="1" s="1"/>
  <c r="I48" i="2"/>
  <c r="F23" i="1" s="1"/>
  <c r="H24" i="1" l="1"/>
  <c r="D12" i="4" s="1"/>
  <c r="D8" i="4"/>
  <c r="I173" i="2"/>
  <c r="F57" i="1" s="1"/>
  <c r="H58" i="1" s="1"/>
  <c r="D22" i="4" s="1"/>
  <c r="J23" i="4" l="1"/>
  <c r="H23" i="4"/>
  <c r="I23" i="4"/>
  <c r="I13" i="4"/>
  <c r="J13" i="4"/>
  <c r="H13" i="4"/>
  <c r="J9" i="4"/>
  <c r="I9" i="4"/>
  <c r="H9" i="4"/>
  <c r="I71" i="2"/>
  <c r="F29" i="1" s="1"/>
  <c r="I141" i="2" l="1"/>
  <c r="F48" i="1" s="1"/>
  <c r="H53" i="1" s="1"/>
  <c r="D20" i="4" l="1"/>
  <c r="I53" i="2"/>
  <c r="N80" i="2"/>
  <c r="I21" i="4" l="1"/>
  <c r="H21" i="4"/>
  <c r="J21" i="4"/>
  <c r="I66" i="2"/>
  <c r="F28" i="1" s="1"/>
  <c r="F27" i="1"/>
  <c r="I78" i="2"/>
  <c r="F30" i="1" s="1"/>
  <c r="I107" i="2"/>
  <c r="F36" i="1" s="1"/>
  <c r="H38" i="1" s="1"/>
  <c r="H33" i="1" l="1"/>
  <c r="D14" i="4" s="1"/>
  <c r="D16" i="4"/>
  <c r="J15" i="4" l="1"/>
  <c r="I15" i="4"/>
  <c r="H15" i="4"/>
  <c r="J17" i="4"/>
  <c r="I17" i="4"/>
  <c r="H17" i="4"/>
  <c r="D24" i="4"/>
  <c r="J27" i="4" s="1"/>
  <c r="H26" i="4" l="1"/>
  <c r="H27" i="4" s="1"/>
  <c r="I26" i="4"/>
  <c r="J26" i="4"/>
  <c r="J24" i="4" s="1"/>
  <c r="H24" i="4" l="1"/>
  <c r="H25" i="4" s="1"/>
  <c r="I27" i="4"/>
  <c r="I24" i="4"/>
  <c r="I25" i="4" l="1"/>
  <c r="J25" i="4" s="1"/>
</calcChain>
</file>

<file path=xl/sharedStrings.xml><?xml version="1.0" encoding="utf-8"?>
<sst xmlns="http://schemas.openxmlformats.org/spreadsheetml/2006/main" count="932" uniqueCount="318">
  <si>
    <t>DATA-BASE:</t>
  </si>
  <si>
    <t>BDI:</t>
  </si>
  <si>
    <t>ITEM</t>
  </si>
  <si>
    <t>CÓDIGO</t>
  </si>
  <si>
    <t>ORGÃO</t>
  </si>
  <si>
    <t>DESCRIÇÃO SERVIÇO</t>
  </si>
  <si>
    <t>DER-ES</t>
  </si>
  <si>
    <t>CANTEIRO DE OBRAS</t>
  </si>
  <si>
    <t>und</t>
  </si>
  <si>
    <t>m</t>
  </si>
  <si>
    <t>SERVIÇOS PRELIMINARES</t>
  </si>
  <si>
    <t>m²</t>
  </si>
  <si>
    <t>Reaterro de cavas c/ compactação mecânica (compactador manual), em Vias Urbanas</t>
  </si>
  <si>
    <t>06</t>
  </si>
  <si>
    <t>Meio fio de concreto pré-moldado (12 x 30 x 15) cm, inclusive caiação e transporte do meio fio em Vias Urbanas</t>
  </si>
  <si>
    <t>TOTAL GERAL</t>
  </si>
  <si>
    <t>m³</t>
  </si>
  <si>
    <t>TOTAL</t>
  </si>
  <si>
    <t>QUANTIDADE</t>
  </si>
  <si>
    <t>CRONOGRAMA FÍSICO-FINANCEIRO</t>
  </si>
  <si>
    <t>DESCRIÇÃO</t>
  </si>
  <si>
    <t xml:space="preserve">Físico (%) </t>
  </si>
  <si>
    <t>Financeiro (R$)</t>
  </si>
  <si>
    <t>Total Parcial (%)</t>
  </si>
  <si>
    <t>Total Acumulado (%)</t>
  </si>
  <si>
    <t>Total Financeiro (R$)</t>
  </si>
  <si>
    <t>Total Acumulado (R$)</t>
  </si>
  <si>
    <t>PLANILHA ORÇAMENTÁRIA</t>
  </si>
  <si>
    <t>Tapume de vedação e proteção, executado com chapas de compensado resinado com 6 mm de espessura, exclusive pintura, em Vias Urbanas</t>
  </si>
  <si>
    <t>Empreiteiro</t>
  </si>
  <si>
    <t>RESUMO</t>
  </si>
  <si>
    <t>07</t>
  </si>
  <si>
    <t>MEMORIAL DE CÁLCULO</t>
  </si>
  <si>
    <t>05</t>
  </si>
  <si>
    <t>04</t>
  </si>
  <si>
    <t>03</t>
  </si>
  <si>
    <t>02</t>
  </si>
  <si>
    <t>01</t>
  </si>
  <si>
    <t>VALORES (R$)</t>
  </si>
  <si>
    <t>UNIDADE</t>
  </si>
  <si>
    <t>UNITÁRIO</t>
  </si>
  <si>
    <t>CUSTO (R$)</t>
  </si>
  <si>
    <t>EXTENSÃO
(m)</t>
  </si>
  <si>
    <t>LARGURA
(m)</t>
  </si>
  <si>
    <t>ÁREA
(m²)</t>
  </si>
  <si>
    <t>VOLUME
(m³)</t>
  </si>
  <si>
    <t>PROF.
(m)</t>
  </si>
  <si>
    <t>PREFEITURA MUNICIPAL DE JOÃO NEIVA</t>
  </si>
  <si>
    <t>LOCAL: JOÃO NEIVA-ES</t>
  </si>
  <si>
    <t>DEMOLIÇÕES E RETIRADAS</t>
  </si>
  <si>
    <t>QUANT.</t>
  </si>
  <si>
    <t>PAISAGISMO</t>
  </si>
  <si>
    <t>08</t>
  </si>
  <si>
    <t>ILUMINAÇÃO PÚBLICA</t>
  </si>
  <si>
    <t>SERVIÇOS COMPLEMENTARES</t>
  </si>
  <si>
    <t>Placa de obra nas dimensões de 2,0 x 4,0 m, padrão SEDURB</t>
  </si>
  <si>
    <t>M3</t>
  </si>
  <si>
    <t>M2</t>
  </si>
  <si>
    <t>Ud</t>
  </si>
  <si>
    <t>M</t>
  </si>
  <si>
    <t>L. SOCIAIS:</t>
  </si>
  <si>
    <t>TABELA DE REFERÊNCIA:DER/ES</t>
  </si>
  <si>
    <t>01.01</t>
  </si>
  <si>
    <t>02.01</t>
  </si>
  <si>
    <t>03.01</t>
  </si>
  <si>
    <t>03.02</t>
  </si>
  <si>
    <t>06.01</t>
  </si>
  <si>
    <t>06.02</t>
  </si>
  <si>
    <t>SUB-TOTAL - 01</t>
  </si>
  <si>
    <t>SUB-TOTAL - 02</t>
  </si>
  <si>
    <t>SUB-TOTAL - 03</t>
  </si>
  <si>
    <t>SUB-TOTAL - 04</t>
  </si>
  <si>
    <t>SUB-TOTAL - 05</t>
  </si>
  <si>
    <t>SUB-TOTAL - 06</t>
  </si>
  <si>
    <t>OUT/2018</t>
  </si>
  <si>
    <t>ORÇAMENTISTA: JEFTER DOS SANTOS LADISLAU - CREA: ES- 0043139/D</t>
  </si>
  <si>
    <t>PISO</t>
  </si>
  <si>
    <t xml:space="preserve"> Remoção e reassentamento de blocos de concreto, inclusive perdas </t>
  </si>
  <si>
    <t>REMOÇÕES</t>
  </si>
  <si>
    <t xml:space="preserve"> Pavimentação com blocos de concreto (35 MPa), esp.=06cm, sobre colchão areia esp.=5cm, inclusive fornecim. e transporte blocos e areia, Vias Urbanas</t>
  </si>
  <si>
    <t xml:space="preserve"> Pintura em látex acrílica em parede externa, sem massa corrida, três demãos</t>
  </si>
  <si>
    <t>COMPOSIÇÃO ANALÍTICA DE PREÇO UNITÁRIO</t>
  </si>
  <si>
    <t>Data-base</t>
  </si>
  <si>
    <t>SERVIÇO:</t>
  </si>
  <si>
    <t xml:space="preserve">UND: </t>
  </si>
  <si>
    <t>CÓD.</t>
  </si>
  <si>
    <t>UND</t>
  </si>
  <si>
    <t>COEF</t>
  </si>
  <si>
    <t>R$ UNIT.</t>
  </si>
  <si>
    <t>R$ PARCIAL</t>
  </si>
  <si>
    <t>h</t>
  </si>
  <si>
    <t>Servente</t>
  </si>
  <si>
    <t>TOTAL A</t>
  </si>
  <si>
    <t>Ferramentas manuais</t>
  </si>
  <si>
    <t>TOTAL B</t>
  </si>
  <si>
    <t>TOTAL  A</t>
  </si>
  <si>
    <t>TOTAL  B</t>
  </si>
  <si>
    <t>PREÇO DE VENDA</t>
  </si>
  <si>
    <t xml:space="preserve"> Rede de luz, incl. padrão entr. energia trifás. cabo ligação até barracões, quadro distrib., disj. E chave de força, cons. 20m entre padrão entr.e QDG</t>
  </si>
  <si>
    <t>UD</t>
  </si>
  <si>
    <t xml:space="preserve"> Reservatório de fibra de vidro de 1000 L, incl. suporte em madeira de 7x12cm, elevado de 4m </t>
  </si>
  <si>
    <t>M²</t>
  </si>
  <si>
    <t>Pavimentação com blocos de concreto colorido (35 MPa), esp.=06cm, sobre colchão areia esp.=5cm,
inclusive fornecim. e transporte blocos e areia, Vias Urbanas</t>
  </si>
  <si>
    <t>EQUIPAMENTOS</t>
  </si>
  <si>
    <t>MATERIAIS</t>
  </si>
  <si>
    <t>ITEM DE REFERÊNCIA DER-ES 42498</t>
  </si>
  <si>
    <t>TOTAL C</t>
  </si>
  <si>
    <t>Rolo AP de pneus AP-26 (8,9t) (MULLER) ou  equivalente</t>
  </si>
  <si>
    <t>UT.PR</t>
  </si>
  <si>
    <t>UT.IMPR</t>
  </si>
  <si>
    <t>Vl. Hr. Prod</t>
  </si>
  <si>
    <t>Vl. Hr. Imp</t>
  </si>
  <si>
    <t>Calceteiro</t>
  </si>
  <si>
    <t>Encarregado de pavimentação</t>
  </si>
  <si>
    <t>Areia grossa jazida com carregamento mecânico</t>
  </si>
  <si>
    <t xml:space="preserve">Bloco para pavimentação intertravado - esp= 06cm, colorido, resistência 35 MPa </t>
  </si>
  <si>
    <t>MÃO-DE-OBRA/FERRAMENTA</t>
  </si>
  <si>
    <t>PRODUÇÃO DA EQUIPE (D)</t>
  </si>
  <si>
    <t>(E) CUSTO UNITÁRIO DA PRODUÇÃO ( A+B)/D</t>
  </si>
  <si>
    <t>TOTAL F</t>
  </si>
  <si>
    <t>COMP-1</t>
  </si>
  <si>
    <t>Pavimentação com blocos de concreto colorido (35 MPa), esp.=06cm, sobre colchão areia esp.=5cm, inclusive fornecim. e transporte blocos e areia, Vias Urbanas</t>
  </si>
  <si>
    <t>MEMÓRIA DE CÁLCULO</t>
  </si>
  <si>
    <t>COTAÇÃO</t>
  </si>
  <si>
    <t>FORNECEDOR 1</t>
  </si>
  <si>
    <t>FORNECEDOR 2</t>
  </si>
  <si>
    <t>FORNECEDOR 3</t>
  </si>
  <si>
    <t xml:space="preserve">DATA </t>
  </si>
  <si>
    <t xml:space="preserve">PREÇO </t>
  </si>
  <si>
    <t>PREÇO</t>
  </si>
  <si>
    <t>DATA</t>
  </si>
  <si>
    <t>OBSERVAÇÕES</t>
  </si>
  <si>
    <t>CONTATO</t>
  </si>
  <si>
    <t>Americanas.com</t>
  </si>
  <si>
    <t>Submarino.com</t>
  </si>
  <si>
    <t>shoptime.com</t>
  </si>
  <si>
    <t>Lixeira de Plástico Tampa Vai Vem Qua 50 L Az Poste Eld</t>
  </si>
  <si>
    <t>https://www.submarino.com.br/produto/179816068/lixeira-coleta-seletiva-plastico-tampa-vai-vem-qua-50-l-az-poste-eld?WT.srch=1&amp;aid=5d73d4ee8e49e50f5234a030&amp;chave=vnzpla_5d73d4ee8e49e50f5234a030_16863584000169_179816068&amp;epar=bp_pl_00_go_pla_b2wads&amp;gclid=Cj0KCQjwlJfsBRDUARIsAIDHsWpmqvzqDG1qctbRkvworbCxDfTzPcPulPi7VNV1CdN4QuxiBbXQC_EaAnAcEALw_wcB&amp;opn=XMLGOOGLE&amp;pid=179816068&amp;sellerId=16863584000169&amp;sid=16863584000169</t>
  </si>
  <si>
    <t>COMP-2</t>
  </si>
  <si>
    <t>Pedreiro de O.A.C.</t>
  </si>
  <si>
    <t>Concreto estrutural fck = 15,0 MPa, tudo incluído</t>
  </si>
  <si>
    <t>TOTAL A+B</t>
  </si>
  <si>
    <t>COT - 1</t>
  </si>
  <si>
    <t xml:space="preserve">Fornecimaneto e Instalação de Lixeira de Plástico Tampa Vai Vem Qua 50 L Az Poste Eld </t>
  </si>
  <si>
    <t>COT - 2</t>
  </si>
  <si>
    <t>COMP-3</t>
  </si>
  <si>
    <t xml:space="preserve">Fornecimaneto e Instalação de Banco de Jardim em Madeira e Pé de Ferro Tamandua </t>
  </si>
  <si>
    <t xml:space="preserve">Banco de Jardim em Madeira e Pé de Ferro Tamandua </t>
  </si>
  <si>
    <t xml:space="preserve"> Arborização para paisagismo ( mudas viveiro de espera) com altura maior que 150 cm </t>
  </si>
  <si>
    <t>Reflorestamento com espécies nativas da mata atlântica, mudas em sacolas ou tubetes</t>
  </si>
  <si>
    <t>COMP-4</t>
  </si>
  <si>
    <t>ITEM DE REFERÊNCIA: DER-ES 41240</t>
  </si>
  <si>
    <t>Brita graduada, especificada sem pó, sem frete</t>
  </si>
  <si>
    <t>Passeio em concreto com acabamento liso</t>
  </si>
  <si>
    <t xml:space="preserve"> Eletroduto tipo Kanaflex diâmetro 1 1/2", fornecimento e assentamento </t>
  </si>
  <si>
    <t>IOPES</t>
  </si>
  <si>
    <t xml:space="preserve"> Fio ou cabo de cobre termoplástico, com isolamento para 750V, seção de 4.0 mm2 </t>
  </si>
  <si>
    <t xml:space="preserve"> Fio ou cabo de cobre termoplástico, com isolamento para 750V, seção de 10.0 mm2 </t>
  </si>
  <si>
    <t xml:space="preserve"> Aterramento com haste de terra 5/8"x2.40m, cabo de cobre nú 6mm2 em caixa de concreto de dimensões internas de 30x30x30cm </t>
  </si>
  <si>
    <t xml:space="preserve">und </t>
  </si>
  <si>
    <t>Poste Aço Fosf. P27/2 Preto com Vidro</t>
  </si>
  <si>
    <t>https://www.shoptime.com.br/produto/15885242/poste-aco-fosf-p27-2-preto-com-vidro-ideal?WT.srch=1&amp;acc=a76c8289649a0bef0524c56c85e71570&amp;epar=bp_pl_00_go_pla_el_geral_3p&amp;gclid=CjwKCAjw2qHsBRAGEiwAMbPoDCKA6i-U5rshvtdmsEm6WMMvN7IP5Cec73B5TrrLSysnsOmQjd64SRoCy6MQAvD_BwE&amp;i=58368bd0eec3dfb1f8093de1&amp;o=57f43a52eec3dfb1f8372f25&amp;opn=GOOGLEXML&amp;sellerId=25302749000114&amp;sellerid=25302749000114&amp;wt.srch=1</t>
  </si>
  <si>
    <t>https://www.extra.com.br/construcao/Iluminacao/poste-aco-fosf-p27-2-preto-com-vidro-ideal-9673562.html?utm_medium=cpc&amp;utm_source=gp_pla&amp;IdSku=9673562&amp;idLojista=23677&amp;utm_campaign=ferr_casa_e_construcao_shopping&amp;gclid=CjwKCAjw2qHsBRAGEiwAMbPoDIQ54JkqSZMZwarmPWjArDLn0F_pSsVISPKQZJOdFam3tUXP60nFaxoCTI8QAvD_BwE</t>
  </si>
  <si>
    <t>extra.com.br</t>
  </si>
  <si>
    <t>https://www.casasbahia.com.br/MaterialparaConstrucao/Iluminacao/poste-aco-fosf-p27-2-preto-com-vidro-ideal-9673562.html?utm_medium=Cpc&amp;utm_source=GP_PLA&amp;IdSku=9673562&amp;idLojista=23677&amp;utm_campaign=ferr_shopping&amp;gclid=CjwKCAjw2qHsBRAGEiwAMbPoDDfOXyi645WR0fNHEL5IT5vGu1mI_hyXBqHbE-9cV7KYU-QmDwCJSRoCZm0QAvD_BwE</t>
  </si>
  <si>
    <t>casasbahia.com.br</t>
  </si>
  <si>
    <t>COMP-5</t>
  </si>
  <si>
    <t>Fornecimento e instalação de poste Aço Fosf. P27/2 Preto com Vidro com base tudo incluso</t>
  </si>
  <si>
    <t xml:space="preserve">Formas planas de madeira com 02 (dois) reaproveitamentos, inclusive fornecimento e
transporte das madeiras
</t>
  </si>
  <si>
    <t>COT -3</t>
  </si>
  <si>
    <t xml:space="preserve"> Eletroduto Kanaflex diâmetro 1 1/2 </t>
  </si>
  <si>
    <t>SUB-TOTAL - 07</t>
  </si>
  <si>
    <t>m2</t>
  </si>
  <si>
    <t xml:space="preserve"> Limpeza geral de obras (quadras, praças e jardins) </t>
  </si>
  <si>
    <t>SUB-TOTAL - 08</t>
  </si>
  <si>
    <t>SERVIÇO</t>
  </si>
  <si>
    <t>CORREÇÃO  MONETÁRIA</t>
  </si>
  <si>
    <t xml:space="preserve"> Envelopamento de concreto simples com consumo mínimo de cimento de 250kg/m3, inclusive escavação para profundidade mínima do eletroduto de 50 cm, de 25 x 25 cm, para 1 eletroduto
 </t>
  </si>
  <si>
    <t xml:space="preserve"> Envelopamento de concreto simples com consumo mínimo de cimento de 250kg/m3, inclusive escavação para profundidade mínima do eletroduto de 50 cm, de 25 x 25 cm, para 1 eletroduto</t>
  </si>
  <si>
    <t>ATUALIZAÇÃO INCC DATA BASE 09/2018
 PARA 10/2018  (0,23%)</t>
  </si>
  <si>
    <t>Rede de água c/ padrão de entrada d'água diâm. 3/4" conf. CESAN, incl. tubos e conexões p/aliment., distrib., extravas. e limp., cons. o padrão a 25m</t>
  </si>
  <si>
    <t xml:space="preserve"> Rede de esgoto, contendo fossa e filtro, incl. tubos e conexões de ligação entre caixas, considerando distância de 25m</t>
  </si>
  <si>
    <t xml:space="preserve"> Retirada de poste de aço de 4 a 6 m </t>
  </si>
  <si>
    <t>Centro da pracinha</t>
  </si>
  <si>
    <t xml:space="preserve"> Rua Arnulfo Neves passagem de eletroduto do poste a pracinha</t>
  </si>
  <si>
    <t>valor retirado da tabela de áreas do projeto</t>
  </si>
  <si>
    <t>PRAÇA</t>
  </si>
  <si>
    <t>Praça</t>
  </si>
  <si>
    <t xml:space="preserve"> Arborização para paisagismo ( mudas viveiro de espera) com altura maior que 150 cm</t>
  </si>
  <si>
    <t>COP-06</t>
  </si>
  <si>
    <t>Pintura em látex acrílica em parede externa, sem massa corrida, três demãos</t>
  </si>
  <si>
    <t>MS</t>
  </si>
  <si>
    <t>Regularização da base da pracinha (área retirada do projeto)</t>
  </si>
  <si>
    <t>Perímetro dos canteiros das arvores (extensão retirada do projeto)</t>
  </si>
  <si>
    <t>Pavimentação cor vermelha</t>
  </si>
  <si>
    <t>Pavimentação cor amarela</t>
  </si>
  <si>
    <t>Quaresmeira</t>
  </si>
  <si>
    <t>Manacá da serra</t>
  </si>
  <si>
    <t>Maranta</t>
  </si>
  <si>
    <t>Clorofito</t>
  </si>
  <si>
    <t>Ixora vermelha</t>
  </si>
  <si>
    <t>Valor retirado do projeto elétrico (quadro materiais)</t>
  </si>
  <si>
    <t>ILIMINAÇÃO PÚBLICA</t>
  </si>
  <si>
    <t>COMP-6</t>
  </si>
  <si>
    <t>Eletricista</t>
  </si>
  <si>
    <t xml:space="preserve"> Eletroduto de aço galvanizado d=1 1/4" </t>
  </si>
  <si>
    <t>Canteiro central 1 face de parece voltadas à  avenida Presidente vargas</t>
  </si>
  <si>
    <t>Canteiro central 2 face de parece voltadas à  avenida Presidente vargas</t>
  </si>
  <si>
    <t>submarino.com</t>
  </si>
  <si>
    <t>https://www.submarino.com.br/produto/197592141/contator-bipolar-24v-weg-cwm25-00-20d02?WT.srch=1&amp;acc=d47a04c6f99456bc289220d5d0ff208d&amp;epar=bp_pl_00_go_g35219&amp;gclid=Cj0KCQjw_absBRD1ARIsAO4_D3sWkbQXhqoud-r9qLqxHtsjFsUAqzR208DVaieS1UdiOlCpJecH-CgaAv-5EALw_wcB&amp;i=5c99b49349f937f6252fda23&amp;o=5d685aeb6c28a3cb5089382f&amp;opn=XMLGOOGLE&amp;sellerId=20072704000268</t>
  </si>
  <si>
    <t>https://www.americanas.com.br/produto/197592731/contator-bipolar-220v-weg-cwm25-00-20d23?WT.srch=1&amp;acc=e789ea56094489dffd798f86ff51c7a9&amp;epar=bp_pl_00_go_pla_casaeconst_geral_gmv&amp;gclid=Cj0KCQjw_absBRD1ARIsAO4_D3s_HOvNejhvkZp-jHcAQD6UMruQgNhBFAEKQN0YM8myqYYOWlUwb9saAmwNEALw_wcB&amp;i=5c999b5a49f937f62527f322&amp;o=5d685c646c28a3cb5089405e&amp;opn=YSMESP&amp;sellerId=20072704000268</t>
  </si>
  <si>
    <t>americanas.com</t>
  </si>
  <si>
    <t>https://www.shoptime.com.br/produto/184883302?WT.srch=1&amp;acc=a76c8289649a0bef0524c56c85e71570&amp;epar=bp_pl_00_go_pla_casaeconst_geral_gmv&amp;gclid=Cj0KCQjw_absBRD1ARIsAO4_D3tfI1c2ZfK1mx50PkW4jh7knFZkxjJTjdgzdfCh4YIZ8dPFkFIwi2EaAplxEALw_wcB&amp;i=5bb6e48aeec3dfb1f8e1e2fc&amp;o=5d6556e76c28a3cb50840b34&amp;opn=GOOGLEXML&amp;sellerId=27079294000145&amp;sellerid=27079294000145&amp;wt.srch=1</t>
  </si>
  <si>
    <t>Contator Bipolar 220V Weg - CWM25-00-20D02</t>
  </si>
  <si>
    <t>https://www.magazineluiza.com.br/protetor-contra-raio-dps-275v-45ka-clamper-/p/6335780/cj/eltr/?&amp;utm_source=google&amp;partner_id=16610&amp;seller_id=mercadodobrazil&amp;product_group_id=376808955025&amp;ad_group_id=48543698555&amp;aw_viq=pla&amp;gclid=Cj0KCQjw_absBRD1ARIsAO4_D3ueUg3RxqREg0W5LwA8cux1k1LQeJNLuUi92oJIzXXNgIx2PqHBRwcaAlQeEALw_wcB</t>
  </si>
  <si>
    <t>magazineluiza.com.br</t>
  </si>
  <si>
    <t>Protetor Contra Raio Dps 275v 45ka - Clamper</t>
  </si>
  <si>
    <t>https://www.waz.com.br/dps-vcl-275v-45ka-slim-clamper-3985-112346-html/p?idsku=112346&amp;gclid=Cj0KCQjw_absBRD1ARIsAO4_D3uFHSwptNvqsVnyJ-50qff4WfUmRo4CBgzySrLpx1yjqGWy49Idcl8aAik2EALw_wcB</t>
  </si>
  <si>
    <t>waz.com.br</t>
  </si>
  <si>
    <t>https://www.extra.com.br/construcao/EletricaparaConstrucao/Disjuntores/protetor-de-surtos-dps-clamper-vcl-45ka-anti-raio-14410512.html?utm_medium=cpc&amp;utm_source=gp_pla&amp;IdSku=14410512&amp;idLojista=12231&amp;utm_campaign=ferr_casa_e_construcao_shopping&amp;gclid=Cj0KCQjw_absBRD1ARIsAO4_D3vU5Zwj_UP1qmvRMYbb4VkudT-LdKHNL7vP_IdIsat8WCOtlmkkKfsaApDiEALw_wcB</t>
  </si>
  <si>
    <t>https://www.americanas.com.br/produto/104006927/botao-duplo-pulsador-22mm-1na-1nf-p20apl-1c-com-capa-protetora-metaltex?WT.srch=1&amp;acc=e789ea56094489dffd798f86ff51c7a9&amp;epar=bp_pl_00_go_pla_casaeconst_geral_gmv&amp;gclid=Cj0KCQjw_absBRD1ARIsAO4_D3vdbqKUJnI1h4pmENUJ6di-oCdhdzUcR7TxN7X-r3Hnc3M2NsFOmu4aAiYOEALw_wcB&amp;i=5cb006db49f937f6258de38d&amp;o=5d3f5bca6c28a3cb5043d1d6&amp;opn=YSMESP&amp;sellerId=85014793000150</t>
  </si>
  <si>
    <t>https://www.magazineluiza.com.br/botao-duplo-pulsador-22mm-1na-1nf-p20apl-1c-com-capa-protetora-metaltex-/p/cj1606f210/am/bots/?&amp;utm_source=google&amp;partner_id=25361&amp;seller_id=eletrorastro&amp;product_group_id=336600256244&amp;ad_group_id=48543698795&amp;aw_viq=pla&amp;gclid=Cj0KCQjw_absBRD1ARIsAO4_D3tGJPdUJUwihy1ZapCuMXHDODIagYu677U6eR1m64FZd9SG5HdP99waAlWKEALw_wcB</t>
  </si>
  <si>
    <t>https://www.shoptime.com.br/produto/104006927/botao-duplo-pulsador-22mm-1na-1nf-p20apl-1c-com-capa-protetora-metaltex?WT.srch=1&amp;acc=a76c8289649a0bef0524c56c85e71570&amp;epar=bp_pl_00_go_pla_casaeconst_geral_gmv&amp;gclid=Cj0KCQjw_absBRD1ARIsAO4_D3shQyiYPC8u8G9MU77RjtJBjM3FbsxRuTWIrVszkuYRaBant_PfoxgaAhm0EALw_wcB&amp;i=5d7bf80349f937f6250f7f12&amp;o=5d3f5bca6c28a3cb5043d1d3&amp;opn=GOOGLEXML&amp;sellerId=85014793000150&amp;sellerid=85014793000150&amp;wt.srch=1</t>
  </si>
  <si>
    <t>https://www.casasbahia.com.br/MaterialparaConstrucao/EletricaparaConstrucao/QuadrosCaixasEletricas/botao-comutador-knob-curto-csw-ck2f45-wh-weg-1500154868.html?utm_medium=Cpc&amp;utm_source=GP_PLA&amp;IdSku=1500154868&amp;idLojista=12231&amp;utm_campaign=ferr_shopping&amp;gclid=Cj0KCQjw_absBRD1ARIsAO4_D3szwViKPvK671ygFnkunlSf-ev5L2HYvTTWSq-eKJRdGw4Nn58AWTQaAsjvEALw_wcB</t>
  </si>
  <si>
    <t>Botão Comutador Knob curto CSW-CK2F45-WH - WEG</t>
  </si>
  <si>
    <t>https://www.pontofrio.com.br/construcao/EletricaparaConstrucao/QuadrosCaixasEletricas/botao-comutador-knob-curto-csw-ck2f45-wh-weg-1500154868.html?utm_medium=cpc&amp;utm_source=gp_pla&amp;IdSku=1500154868&amp;idLojista=12231&amp;utm_campaign=ferr_casa_e_construcao_shopping&amp;gclid=Cj0KCQjw_absBRD1ARIsAO4_D3vvT-AxhC9BkKt6ud7FczX6kLa92gJWpfZD0RJ1jGUSUZGygp9U384aAlGfEALw_wcB</t>
  </si>
  <si>
    <t>pontofrio.com.br</t>
  </si>
  <si>
    <t>https://www.lojasetta.com/chave-comutadora-2-posicoes-fixa-csw-ck2f45-weg/176835/produto/?gclid=Cj0KCQjw_absBRD1ARIsAO4_D3tXEdNbQpAg4Q8B8KslzrAmSPp5EQ0g8rOrrr6OY5sgc0GqqOt2SmkaAvcPEALw_wcB</t>
  </si>
  <si>
    <t>lojasetta.com</t>
  </si>
  <si>
    <t xml:space="preserve">Canaleta PVC Aberta 50x50mm 2m - </t>
  </si>
  <si>
    <t>https://www.casasbahia.com.br/MaterialparaConstrucao/EletricaparaConstrucao/Eletrodutos/canaleta-pvc-aberta-50x50mm-2m-hellermanntyton-12934635.html?utm_medium=Cpc&amp;utm_source=GP_PLA&amp;IdSku=12934635&amp;idLojista=32318&amp;utm_campaign=ferr_shopping&amp;gclid=Cj0KCQjw_absBRD1ARIsAO4_D3tPGL6259mJ-JXlin4PTeR34I_Tx5NMVZ-LujY_A37tm_c6qjG3nkcaAtVaEALw_wcB</t>
  </si>
  <si>
    <t>https://www.leroymerlin.com.br/canaleta-50x50mm-2metros-hellermann_88243771?region=grande_sao_paulo&amp;gclid=Cj0KCQjw_absBRD1ARIsAO4_D3t1JRPyHl8Eyg41NC8MY2VHmTVkd3-M5Inbsik4CWCz2m2mR4y2fBUaAkjQEALw_wcB</t>
  </si>
  <si>
    <t>https://www.extra.com.br/construcao/EletricaparaConstrucao/Eletrodutos/canaleta-pvc-aberta-50x50mm-2m-hellermanntyton-12934635.html?utm_medium=cpc&amp;utm_source=gp_pla&amp;IdSku=12934635&amp;idLojista=32318&amp;utm_campaign=ferr_casa_e_construcao_shopping&amp;gclid=Cj0KCQjw_absBRD1ARIsAO4_D3vFpzLTAfEs2FqTwiVsComS0_uSRFD-5fBY-ImpEyJr9D3ZNWTF9bYaAjgaEALw_wcB</t>
  </si>
  <si>
    <t>https://www.magazineluiza.com.br/trilho-ts-35-x-75mm-liso-zincado-branco-1mt-aiedem-/p/jdk1h98k38/cj/trel/?&amp;utm_source=google&amp;utm_medium=pla&amp;utm_campaign=PLA_marketplace&amp;seller_id=mceig-materiaiseletricos&amp;product_group_id=376808955025&amp;ad_group_id=48543698555&amp;aw_viq=pla&amp;gclid=Cj0KCQjw_absBRD1ARIsAO4_D3skZl-S8GoWTTeUv57gSbqu_PX7pK5zUBGkJq_gshQIESHRvgGPIAgaAqnDEALw_wcB</t>
  </si>
  <si>
    <t>Trilho ts 35 x 7,5mm liso zincado branco 1mt</t>
  </si>
  <si>
    <t>https://www.submarino.com.br/produto/55571574/suporte-para-disjuntor-din-trilho-35mm-x-1-metro?WT.srch=1&amp;acc=d47a04c6f99456bc289220d5d0ff208d&amp;epar=bp_pl_00_go_g35167&amp;gclid=Cj0KCQjw_absBRD1ARIsAO4_D3vHg77xmsp-yGTzpuoXScJlM6znOmqkMf7kWNet0oy9lJjOIensubAaAm__EALw_wcB&amp;i=5a7156a6eec3dfb1f85019aa&amp;o=5c8951706c28a3cb5082485e&amp;opn=XMLGOOGLE&amp;sellerId=26674415000134</t>
  </si>
  <si>
    <t>submarino.com.br</t>
  </si>
  <si>
    <t xml:space="preserve">BORNE SAK MTB 2,5EN 2,5MM 26A BEGE </t>
  </si>
  <si>
    <t>eletrorastro.com.br</t>
  </si>
  <si>
    <t>https://www.eletrorastro.com.br/produto/borne-sak-mtb-2-5en-2-5mm-26a-bege-metaltex-68534?utm_source=GoogleShopping&amp;utm_medium=&amp;utm_campaign=GoogleShopping&amp;gclid=Cj0KCQjw_absBRD1ARIsAO4_D3uOOfgo6PnDK0kW-qxeHZj1X_FoGMercrtjWDaZ5CLzLhDqKzzh7iEaAh82EALw_wcB</t>
  </si>
  <si>
    <t>https://www.submarino.com.br/produto/49390241/borne-passante-a-parafuso-mtb2-5en?WT.srch=1&amp;acc=d47a04c6f99456bc289220d5d0ff208d&amp;epar=bp_pl_00_go_g35219&amp;gclid=Cj0KCQjw_absBRD1ARIsAO4_D3uoNtInRS6uAWUN07RQM4bppcDl5zqaf2doPKWEjbC4Sojc6zRRNqwaAiEZEALw_wcB&amp;i=5b77a8f4eec3dfb1f82a9834&amp;o=5c2df8d76c28a3cb5047d408&amp;opn=XMLGOOGLE&amp;sellerId=1134726000180</t>
  </si>
  <si>
    <t>https://www.lojasetta.com/borne-passante-a-parafuso-mtb25en/179530/produto/?gclid=Cj0KCQjw_absBRD1ARIsAO4_D3s-9BsOuZkCLuBklHdQykQBywXY0O7rYkHbi1nKD6g0eQ5D-vkdXkEaAoqGEALw_wcB</t>
  </si>
  <si>
    <t>lojasetta.com.br</t>
  </si>
  <si>
    <t>Barramento Terra 80a 11 Pólos Verde</t>
  </si>
  <si>
    <t>https://www.cec.com.br/material-eletrico/disjuntores-e-armacoes/barramento-terra-80a-11-polos-verde?produto=1347916&amp;utm_content=material-eletrico&amp;utm_medium=cpc&amp;utm_campaign=GoogleShop&amp;utm_source=google-shopping&amp;idpublicacao=791d2005-d206-4804-b297-71cab438caf1&amp;gclid=Cj0KCQjw_absBRD1ARIsAO4_D3syZzRMDVkWY6qBdvfNYgU3W7BG-lWMzlA60DqUlU2yEYzyUhJ485oaAkXPEALw_wcB</t>
  </si>
  <si>
    <t>cec.com.br</t>
  </si>
  <si>
    <t>https://www.americanas.com.br/produto/43357024/barramento-terra-11-terminais-verde-130mm-sbt11-steck?WT.srch=1&amp;acc=e789ea56094489dffd798f86ff51c7a9&amp;epar=bp_pl_00_go_pla_casaeconst_geral_gmv&amp;gclid=Cj0KCQjw_absBRD1ARIsAO4_D3sGM13SLK1_SwyR65cNV1XCxZlN_lOCWhdXHOsoMVEkar3C1d9b7kEaAnhBEALw_wcB&amp;i=5b973114eec3dfb1f8c2b717&amp;o=5bb63188ebb19ac62cbe22e9&amp;opn=YSMESP&amp;sellerId=20526132000169</t>
  </si>
  <si>
    <t>https://www.submarino.com.br/produto/43357024/barramento-terra-11-terminais-verde-130mm-sbt11-steck?WT.srch=1&amp;acc=d47a04c6f99456bc289220d5d0ff208d&amp;epar=bp_pl_00_go_g35219&amp;gclid=Cj0KCQjw_absBRD1ARIsAO4_D3tqbCXt6iWLg8NLgKSqHBJtJaCcHI18YXhZv_PQ6WOJ26zi3aZBCyoaAtIYEALw_wcB&amp;i=5b974d0deec3dfb1f8caf78a&amp;o=5bb63012ebb19ac62cbe1f45&amp;opn=XMLGOOGLE&amp;sellerId=20526132000169</t>
  </si>
  <si>
    <t>COT-5</t>
  </si>
  <si>
    <t>COT-6</t>
  </si>
  <si>
    <t>COT-7</t>
  </si>
  <si>
    <t>COT-8</t>
  </si>
  <si>
    <t>COT-9</t>
  </si>
  <si>
    <t>COT-10</t>
  </si>
  <si>
    <t>COT-11</t>
  </si>
  <si>
    <t>COT-12</t>
  </si>
  <si>
    <t xml:space="preserve">Botão Duplo Pulsador 22mm 1na+1nf P20apl-1c Com Capa Protetora </t>
  </si>
  <si>
    <t>COT-4</t>
  </si>
  <si>
    <t>https://www.americanas.com.br/produto/36241148/barramento-neutro-terra-8-din-forceline?WT.srch=1&amp;acc=e789ea56094489dffd798f86ff51c7a9&amp;epar=bp_pl_00_go_pla_casaeconst_geral_gmv&amp;gclid=Cj0KCQjw_absBRD1ARIsAO4_D3sE2p21W9yx96GJoQlNWsydvyMjkz_mYC3vPofjC1G9kpUT_LDGLfYaAtV2EALw_wcB&amp;i=5af3cc27eec3dfb1f849517e&amp;o=5b19cc4febb19ac62c6b4667&amp;opn=YSMESP&amp;sellerId=59404947000100</t>
  </si>
  <si>
    <t>https://www.submarino.com.br/produto/36241148/barramento-neutro-terra-8-din-forceline?WT.srch=1&amp;acc=d47a04c6f99456bc289220d5d0ff208d&amp;epar=bp_pl_00_go_g35219&amp;gclid=Cj0KCQjw_absBRD1ARIsAO4_D3uIGFHFzzkOQN95WuvyX1OCJiByk-PQcXshW5-5764nhsm_cvuQCNAaAgMeEALw_wcB&amp;i=5af3dfb1eec3dfb1f84d1a55&amp;o=5b19cae2ebb19ac62c6b4579&amp;opn=XMLGOOGLE&amp;sellerId=59404947000100</t>
  </si>
  <si>
    <t xml:space="preserve">BARRAMENTO NEUTRO/TERRA 8 DIN </t>
  </si>
  <si>
    <t>COT-13</t>
  </si>
  <si>
    <t xml:space="preserve">Ladrilho hidráulico (argamassa cimento e areia 1:4), fornecimento e assentamento </t>
  </si>
  <si>
    <t xml:space="preserve">OBRA: REVITALIZAÇÃO DA PRACINHA DO TRIÂNGULO E PINTURA DO CANTEIRO CENTRAL </t>
  </si>
  <si>
    <t>https://www.americanas.com.br/produto/179816068/lixeira-coleta-seletiva-plastico-tampa-vai-vem-qua-50-l-az-poste-eld?pfm_carac=Lixeira%20Coleta%20Seletiva%20Pl%C3%A1stico%20Tampa%20Vai%20Vem%20Qua%2050%20L%20Az%20Poste%20Eld&amp;pfm_index=0&amp;pfm_page=search&amp;pfm_pos=grid&amp;pfm_type=search_page%20&amp;sellerId</t>
  </si>
  <si>
    <t>https://www.shoptime.com.br/produto/179816068/lixeira-coleta-seletiva-plastico-tampa-vai-vem-qua-50-l-az-poste-eld?pfm_carac=Lixeira%20Coleta%20Seletiva%20Pl%C3%A1stico%20Tampa%20Vai%20Vem%20Qua%2050%20L%20Az%20Poste%20Eld&amp;pfm_index=0&amp;pfm_page=search&amp;pfm_pos=grid&amp;pfm_type=search_page%20</t>
  </si>
  <si>
    <t>https://www.mceigvirtual.com.br/trilho-ts-35-x-7-5mm-liso-zincado-branco-1mt-aiedem-p986057</t>
  </si>
  <si>
    <t>mceigvirtual.com.br</t>
  </si>
  <si>
    <t>https://www.cec.com.br/material-eletrico/disjuntores-e-armacoes/barramento-neutro-80a-8-polos-azul?produto=1347906</t>
  </si>
  <si>
    <t>loroymerlin.com.br</t>
  </si>
  <si>
    <t xml:space="preserve">Quadro elétrico de comando  (400mmx300mmx20mm) </t>
  </si>
  <si>
    <t>MENOR PREÇO</t>
  </si>
  <si>
    <t>https://www.autoeletronica.net/produtos/quadro-de-comando-40x30x20-s-flange</t>
  </si>
  <si>
    <t>https://www.americanas.com.br/produto/60410142/quadro-de-comando-cemar-40x30x20?WT.srch=1&amp;acc=e789ea56094489dffd798f86ff51c7a9&amp;epar=bp_pl_00_go_pla_casaeconst_geral_gmv&amp;gclid=EAIaIQobChMI3fyLzI7s5AIVhQqRCh13Rg0HEAkYBiABEgLzV_D_BwE&amp;i=5a713ab9eec3dfb1f8431d76&amp;o=5ca2842f6c28a3cb5095a6c1&amp;opn=YSMESP&amp;sellerId=26674415000134</t>
  </si>
  <si>
    <t>https://www.shoptime.com.br/produto/60410142/quadro-de-comando-cemar-40x30x20?WT.srch=1&amp;acc=a76c8289649a0bef0524c56c85e71570&amp;epar=bp_pl_00_go_pla_casaeconst_geral_gmv&amp;gclid=EAIaIQobChMI3fyLzI7s5AIVhQqRCh13Rg0HEAkYDiABEgJ_-PD_BwE&amp;i=5a714849eec3dfb1f84ac599&amp;o=5ca284356c28a3cb5095a6e4&amp;opn=GOOGLEXML&amp;sellerId=26674415000134&amp;sellerid=26674415000134&amp;wt.srch=1</t>
  </si>
  <si>
    <t>autoeletronica.net</t>
  </si>
  <si>
    <t>americanas.com.br</t>
  </si>
  <si>
    <t>shoptime.com.br</t>
  </si>
  <si>
    <t>https://www.americanas.com.br/produto/46820347/banco-de-jardim-em-madeira-e-pe-de-ferro-tamandua-namoradeira-tzp-100cm?WT.srch=1&amp;acc=e789ea56094489dffd798f86ff51c7a9&amp;epar=bp_pl_00_go_pla_casaeconst_geral_gmv&amp;gclid=EAIaIQobChMIrvDLlJfs5AIVEgSRCh0Mmg7bEAQYAiABEgI9ffD_BwE&amp;i=599cf6afeec3dfb1f8e31ba9&amp;o=5bef0351ebb19ac62ce76c45&amp;opn=YSMESP&amp;sellerId=55931588000199</t>
  </si>
  <si>
    <t>https://www.submarino.com.br/produto/46820347/banco-de-jardim-em-madeira-e-pe-de-ferro-tamandua-namoradeira-tzp-100cm?pfm_carac=Banco%20De%20Jardim%20Em%20Madeira%20E%20P%C3%A9%20De%20Ferro%20Tamandu%C3%A1%20Namoradeira&amp;pfm_index=0&amp;pfm_page=search&amp;pfm_pos=grid&amp;pfm_type=search_page%20&amp;sellerId</t>
  </si>
  <si>
    <t>https://www.shoptime.com.br/produto/46820347/banco-de-jardim-em-madeira-e-pe-de-ferro-tamandua-namoradeira-tzp-100cm?pfm_carac=Banco%20de%20Jardim%20em%20Madeira%20e%20P%C3%A9%20de%20Ferro%20Tamandua&amp;pfm_index=1&amp;pfm_page=search&amp;pfm_pos=grid&amp;pfm_type=search_page%20</t>
  </si>
  <si>
    <t>Banco de Jardim em Madeira e Pé de Ferro Tamandua (100cm x 58cm x 70cm)</t>
  </si>
  <si>
    <t>Fornecimaneto e Instalação de Banco de Jardim em Madeira e Pé de Ferro Tamandua (100cm x 58cm x 70cm)</t>
  </si>
  <si>
    <t>Quadro elétrico de comando em aço  (400mmx300mmx20mm) de acordo com o projeto todos os componentes inclusos.</t>
  </si>
  <si>
    <t>PERÍODO (mês) LICITAÇÃO</t>
  </si>
  <si>
    <t>PERÍODO (mês) EXECUÇÃO</t>
  </si>
  <si>
    <t>----------</t>
  </si>
  <si>
    <t xml:space="preserve">Barracão com sanitário, em chapa compensada 12 mm e pont. 8x8cm, piso cimentado e cobertura em telha de fibroc. 6mm, incl. ponto de luz e cx. inspeção
</t>
  </si>
  <si>
    <t>Tapume para isolar a área do barração com sanitários e proteger os materiais</t>
  </si>
  <si>
    <t>Será indicado um terreno da prefeitura para instalação do canteiro</t>
  </si>
  <si>
    <t>Valor retirado das cotas do perimetro da pracinha e dos canteiros onde ficarão os bancos e arvores</t>
  </si>
  <si>
    <t>perimetro pracinha</t>
  </si>
  <si>
    <t>perimetro pracinha canterio 1</t>
  </si>
  <si>
    <t>perimetro pracinha canterio 2</t>
  </si>
  <si>
    <t>perimetro pracinha canterio 3</t>
  </si>
  <si>
    <t>Metragem de acordo com quadro de áreas do projeto, extensão de acordo com as cotas e altura foi feito uma média.</t>
  </si>
  <si>
    <t xml:space="preserve"> RELE FOTOELETRICO MAG. MOD. RM10A / 220V UN </t>
  </si>
  <si>
    <t xml:space="preserve"> FITA PERFURADA WALSYWA 19MM X 30M </t>
  </si>
  <si>
    <t xml:space="preserve"> MINI DISJUNTOR BIPOLAR 16A CURVA C 5KA 220/127V </t>
  </si>
  <si>
    <t xml:space="preserve"> MINI DISJUNTOR BIPOLAR 40A CURVA C 5KA 220/127V </t>
  </si>
  <si>
    <t xml:space="preserve"> CABECOTE DE ALUMINIO FUNDIDO 1 1/4" </t>
  </si>
  <si>
    <t>SEM DESONERAÇÃO</t>
  </si>
  <si>
    <t>COM BDI DER-ES (23,32%)</t>
  </si>
  <si>
    <t>157.27%</t>
  </si>
  <si>
    <t>Total</t>
  </si>
  <si>
    <t>Mão de obra</t>
  </si>
  <si>
    <t>Encargos sociais IOPES
(128,33%)</t>
  </si>
  <si>
    <t>Materiais/equipamento</t>
  </si>
  <si>
    <t>TOTAL E (BDI 23,32%)</t>
  </si>
  <si>
    <t>Retirada de poste de aço de 4 a 6 m</t>
  </si>
  <si>
    <t>ÓRGÃO</t>
  </si>
  <si>
    <t>Encargos sociais DER-ES (157,27%)</t>
  </si>
  <si>
    <t xml:space="preserve">Sem Encargos sociais </t>
  </si>
  <si>
    <t xml:space="preserve">Reservatório de fibra de vidro de 1000 L, incl. suporte em madeira de 7x12cm, elevado de 4m </t>
  </si>
  <si>
    <t>Rede de luz, incl. padrão entr. energia trifás. cabo ligação até barracões, quadro distrib., disj. E chave de força, cons. 20m entre padrão entr.e QDG</t>
  </si>
  <si>
    <t>Rede de esgoto, contendo fossa e filtro, incl. tubos e conexões de ligação entre caixas, considerando distância de 25m</t>
  </si>
  <si>
    <t xml:space="preserve">Fornecimento e Instalação de Banco de Jardim em Madeira e Pé de Ferro Tamandua </t>
  </si>
  <si>
    <t xml:space="preserve">Fornecimento e Instalação de Lixeira de Plástico Tampa Vai Vem Qua 50 L Az Poste Eld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</si>
</sst>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2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(* #,##0.00_);_(* \(#,##0.00\);_(* &quot;-&quot;??_);_(@_)"/>
    <numFmt numFmtId="165" formatCode="[$-416]mmmm\-yy;@"/>
    <numFmt numFmtId="166" formatCode="_(* #,##0.00_);_(* \(#,##0.00\);_(* \-??_);_(@_)"/>
    <numFmt numFmtId="167" formatCode="_-&quot;€ &quot;* #,##0.00_-;&quot;-€ &quot;* #,##0.00_-;_-&quot;€ &quot;* \-??_-;_-@_-"/>
    <numFmt numFmtId="168" formatCode="_(&quot;R$ &quot;* #,##0.00_);_(&quot;R$ &quot;* \(#,##0.00\);_(&quot;R$ &quot;* &quot;-&quot;??_);_(@_)"/>
    <numFmt numFmtId="169" formatCode="&quot;R$&quot;\ #,##0.00"/>
    <numFmt numFmtId="170" formatCode="&quot;R$ &quot;#,##0.00"/>
    <numFmt numFmtId="171" formatCode="0.000"/>
    <numFmt numFmtId="172" formatCode="_-[$R$-416]\ * #,##0.00_-;\-[$R$-416]\ * #,##0.00_-;_-[$R$-416]\ * &quot;-&quot;??_-;_-@_-"/>
    <numFmt numFmtId="173" formatCode="0.0000"/>
  </numFmts>
  <fonts count="46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name val="Times New Roman"/>
      <family val="1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8"/>
      <color indexed="8"/>
      <name val="Arial Narrow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sz val="10"/>
      <color theme="1"/>
      <name val="Arial"/>
      <family val="2"/>
    </font>
    <font>
      <b/>
      <sz val="10"/>
      <color rgb="FFFF0000"/>
      <name val="Arial"/>
      <family val="2"/>
    </font>
    <font>
      <b/>
      <sz val="10"/>
      <color indexed="8"/>
      <name val="Arial"/>
      <family val="2"/>
    </font>
    <font>
      <sz val="10"/>
      <color indexed="8"/>
      <name val="Arial"/>
      <family val="2"/>
    </font>
    <font>
      <b/>
      <sz val="9"/>
      <name val="Arial"/>
      <family val="2"/>
    </font>
    <font>
      <sz val="10"/>
      <color rgb="FFFF0000"/>
      <name val="Arial"/>
      <family val="2"/>
    </font>
    <font>
      <sz val="10"/>
      <name val="Arial"/>
      <family val="2"/>
    </font>
    <font>
      <u/>
      <sz val="10"/>
      <name val="Arial"/>
      <family val="2"/>
    </font>
    <font>
      <u/>
      <sz val="10.5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Arial"/>
      <family val="2"/>
    </font>
    <font>
      <b/>
      <sz val="15"/>
      <color indexed="8"/>
      <name val="Calibri"/>
      <family val="2"/>
    </font>
    <font>
      <b/>
      <sz val="11"/>
      <color indexed="8"/>
      <name val="Calibri"/>
      <family val="2"/>
    </font>
    <font>
      <sz val="11"/>
      <name val="Calibri"/>
      <family val="2"/>
    </font>
    <font>
      <b/>
      <sz val="10"/>
      <color indexed="8"/>
      <name val="Calibri"/>
      <family val="2"/>
    </font>
  </fonts>
  <fills count="3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82">
    <xf numFmtId="0" fontId="0" fillId="0" borderId="0"/>
    <xf numFmtId="164" fontId="9" fillId="0" borderId="0" applyFont="0" applyFill="0" applyBorder="0" applyAlignment="0" applyProtection="0"/>
    <xf numFmtId="164" fontId="11" fillId="0" borderId="0" applyFont="0" applyFill="0" applyBorder="0" applyAlignment="0" applyProtection="0"/>
    <xf numFmtId="0" fontId="11" fillId="0" borderId="0"/>
    <xf numFmtId="0" fontId="12" fillId="0" borderId="0"/>
    <xf numFmtId="0" fontId="13" fillId="4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1" borderId="0" applyNumberFormat="0" applyBorder="0" applyAlignment="0" applyProtection="0"/>
    <xf numFmtId="0" fontId="13" fillId="12" borderId="0" applyNumberFormat="0" applyBorder="0" applyAlignment="0" applyProtection="0"/>
    <xf numFmtId="0" fontId="13" fillId="7" borderId="0" applyNumberFormat="0" applyBorder="0" applyAlignment="0" applyProtection="0"/>
    <xf numFmtId="0" fontId="13" fillId="10" borderId="0" applyNumberFormat="0" applyBorder="0" applyAlignment="0" applyProtection="0"/>
    <xf numFmtId="0" fontId="13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21" borderId="0" applyNumberFormat="0" applyBorder="0" applyAlignment="0" applyProtection="0"/>
    <xf numFmtId="0" fontId="15" fillId="0" borderId="1" applyNumberFormat="0" applyFont="0" applyAlignment="0">
      <alignment horizontal="left" vertical="top" indent="1"/>
    </xf>
    <xf numFmtId="0" fontId="16" fillId="5" borderId="0" applyNumberFormat="0" applyBorder="0" applyAlignment="0" applyProtection="0"/>
    <xf numFmtId="0" fontId="17" fillId="22" borderId="15" applyNumberFormat="0" applyAlignment="0" applyProtection="0"/>
    <xf numFmtId="0" fontId="18" fillId="23" borderId="16" applyNumberFormat="0" applyAlignment="0" applyProtection="0"/>
    <xf numFmtId="166" fontId="11" fillId="0" borderId="0" applyFill="0" applyBorder="0" applyAlignment="0" applyProtection="0"/>
    <xf numFmtId="167" fontId="11" fillId="0" borderId="0" applyFill="0" applyBorder="0" applyAlignment="0" applyProtection="0"/>
    <xf numFmtId="0" fontId="19" fillId="0" borderId="0" applyNumberFormat="0" applyFill="0" applyBorder="0" applyAlignment="0" applyProtection="0"/>
    <xf numFmtId="0" fontId="20" fillId="6" borderId="0" applyNumberFormat="0" applyBorder="0" applyAlignment="0" applyProtection="0"/>
    <xf numFmtId="0" fontId="21" fillId="0" borderId="17" applyNumberFormat="0" applyFill="0" applyAlignment="0" applyProtection="0"/>
    <xf numFmtId="0" fontId="22" fillId="0" borderId="18" applyNumberFormat="0" applyFill="0" applyAlignment="0" applyProtection="0"/>
    <xf numFmtId="0" fontId="23" fillId="0" borderId="19" applyNumberFormat="0" applyFill="0" applyAlignment="0" applyProtection="0"/>
    <xf numFmtId="0" fontId="23" fillId="0" borderId="0" applyNumberFormat="0" applyFill="0" applyBorder="0" applyAlignment="0" applyProtection="0"/>
    <xf numFmtId="0" fontId="24" fillId="9" borderId="15" applyNumberFormat="0" applyAlignment="0" applyProtection="0"/>
    <xf numFmtId="0" fontId="25" fillId="0" borderId="20" applyNumberFormat="0" applyFill="0" applyAlignment="0" applyProtection="0"/>
    <xf numFmtId="168" fontId="13" fillId="0" borderId="0" applyFont="0" applyFill="0" applyBorder="0" applyAlignment="0" applyProtection="0"/>
    <xf numFmtId="0" fontId="26" fillId="24" borderId="0" applyNumberFormat="0" applyBorder="0" applyAlignment="0" applyProtection="0"/>
    <xf numFmtId="0" fontId="13" fillId="0" borderId="0"/>
    <xf numFmtId="0" fontId="11" fillId="25" borderId="21" applyNumberFormat="0" applyFont="0" applyAlignment="0" applyProtection="0"/>
    <xf numFmtId="0" fontId="27" fillId="22" borderId="22" applyNumberFormat="0" applyAlignment="0" applyProtection="0"/>
    <xf numFmtId="9" fontId="11" fillId="0" borderId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164" fontId="13" fillId="0" borderId="0" applyFon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1" fillId="0" borderId="17" applyNumberFormat="0" applyFill="0" applyAlignment="0" applyProtection="0"/>
    <xf numFmtId="0" fontId="29" fillId="0" borderId="0" applyNumberFormat="0" applyFill="0" applyBorder="0" applyAlignment="0" applyProtection="0"/>
    <xf numFmtId="164" fontId="9" fillId="0" borderId="0" applyFont="0" applyFill="0" applyBorder="0" applyAlignment="0" applyProtection="0"/>
    <xf numFmtId="0" fontId="8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7" fillId="0" borderId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9" fillId="0" borderId="0"/>
    <xf numFmtId="166" fontId="9" fillId="0" borderId="0" applyFill="0" applyBorder="0" applyAlignment="0" applyProtection="0"/>
    <xf numFmtId="167" fontId="9" fillId="0" borderId="0" applyFill="0" applyBorder="0" applyAlignment="0" applyProtection="0"/>
    <xf numFmtId="0" fontId="9" fillId="25" borderId="21" applyNumberFormat="0" applyFont="0" applyAlignment="0" applyProtection="0"/>
    <xf numFmtId="9" fontId="9" fillId="0" borderId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9" fontId="36" fillId="0" borderId="0" applyFont="0" applyFill="0" applyBorder="0" applyAlignment="0" applyProtection="0"/>
    <xf numFmtId="0" fontId="9" fillId="0" borderId="0"/>
    <xf numFmtId="0" fontId="6" fillId="0" borderId="0"/>
    <xf numFmtId="0" fontId="6" fillId="0" borderId="0"/>
    <xf numFmtId="0" fontId="6" fillId="0" borderId="0"/>
    <xf numFmtId="0" fontId="9" fillId="0" borderId="0"/>
    <xf numFmtId="44" fontId="40" fillId="0" borderId="0" applyFont="0" applyFill="0" applyBorder="0" applyAlignment="0" applyProtection="0"/>
    <xf numFmtId="0" fontId="5" fillId="0" borderId="0"/>
  </cellStyleXfs>
  <cellXfs count="518">
    <xf numFmtId="0" fontId="0" fillId="0" borderId="0" xfId="0"/>
    <xf numFmtId="0" fontId="0" fillId="0" borderId="13" xfId="0" applyFill="1" applyBorder="1" applyAlignment="1">
      <alignment horizontal="left" vertical="center" wrapText="1"/>
    </xf>
    <xf numFmtId="0" fontId="9" fillId="0" borderId="13" xfId="0" applyFont="1" applyFill="1" applyBorder="1" applyAlignment="1">
      <alignment horizontal="left" vertical="center" wrapText="1"/>
    </xf>
    <xf numFmtId="4" fontId="30" fillId="0" borderId="0" xfId="0" applyNumberFormat="1" applyFont="1" applyFill="1" applyAlignment="1">
      <alignment horizontal="center" vertical="center"/>
    </xf>
    <xf numFmtId="4" fontId="10" fillId="0" borderId="0" xfId="0" applyNumberFormat="1" applyFont="1" applyFill="1" applyAlignment="1">
      <alignment horizontal="center" vertical="center"/>
    </xf>
    <xf numFmtId="4" fontId="0" fillId="0" borderId="0" xfId="0" applyNumberFormat="1" applyFill="1" applyAlignment="1">
      <alignment horizontal="center" vertical="center"/>
    </xf>
    <xf numFmtId="4" fontId="0" fillId="0" borderId="0" xfId="0" applyNumberFormat="1" applyFill="1" applyAlignment="1">
      <alignment horizontal="center" vertical="center" wrapText="1"/>
    </xf>
    <xf numFmtId="4" fontId="0" fillId="0" borderId="0" xfId="1" applyNumberFormat="1" applyFont="1" applyFill="1" applyAlignment="1">
      <alignment horizontal="center" vertical="center"/>
    </xf>
    <xf numFmtId="164" fontId="10" fillId="27" borderId="13" xfId="1" applyFont="1" applyFill="1" applyBorder="1" applyAlignment="1">
      <alignment horizontal="center" vertical="center"/>
    </xf>
    <xf numFmtId="0" fontId="9" fillId="0" borderId="13" xfId="0" applyFont="1" applyFill="1" applyBorder="1" applyAlignment="1">
      <alignment horizontal="center" vertical="center"/>
    </xf>
    <xf numFmtId="0" fontId="0" fillId="0" borderId="13" xfId="0" applyFill="1" applyBorder="1" applyAlignment="1">
      <alignment horizontal="center" vertical="center"/>
    </xf>
    <xf numFmtId="0" fontId="10" fillId="0" borderId="13" xfId="0" applyFont="1" applyFill="1" applyBorder="1" applyAlignment="1">
      <alignment horizontal="left" vertical="center" wrapText="1"/>
    </xf>
    <xf numFmtId="4" fontId="0" fillId="0" borderId="0" xfId="0" applyNumberFormat="1" applyFill="1" applyAlignment="1">
      <alignment horizontal="center" vertical="center"/>
    </xf>
    <xf numFmtId="4" fontId="9" fillId="0" borderId="0" xfId="0" applyNumberFormat="1" applyFont="1" applyFill="1" applyAlignment="1">
      <alignment horizontal="center" vertical="center"/>
    </xf>
    <xf numFmtId="4" fontId="9" fillId="0" borderId="0" xfId="0" applyNumberFormat="1" applyFont="1" applyAlignment="1">
      <alignment horizontal="center" vertical="center"/>
    </xf>
    <xf numFmtId="4" fontId="9" fillId="0" borderId="0" xfId="0" applyNumberFormat="1" applyFont="1" applyBorder="1" applyAlignment="1">
      <alignment horizontal="center" vertical="center"/>
    </xf>
    <xf numFmtId="3" fontId="32" fillId="3" borderId="13" xfId="1" applyNumberFormat="1" applyFont="1" applyFill="1" applyBorder="1" applyAlignment="1">
      <alignment horizontal="center" vertical="center"/>
    </xf>
    <xf numFmtId="0" fontId="33" fillId="0" borderId="24" xfId="0" applyFont="1" applyBorder="1" applyAlignment="1">
      <alignment horizontal="center" vertical="center"/>
    </xf>
    <xf numFmtId="0" fontId="33" fillId="29" borderId="23" xfId="0" applyFont="1" applyFill="1" applyBorder="1" applyAlignment="1">
      <alignment horizontal="center" vertical="center"/>
    </xf>
    <xf numFmtId="10" fontId="32" fillId="29" borderId="23" xfId="0" applyNumberFormat="1" applyFont="1" applyFill="1" applyBorder="1" applyAlignment="1">
      <alignment horizontal="right" vertical="center"/>
    </xf>
    <xf numFmtId="0" fontId="10" fillId="0" borderId="13" xfId="0" applyFont="1" applyFill="1" applyBorder="1" applyAlignment="1">
      <alignment horizontal="center" vertical="center"/>
    </xf>
    <xf numFmtId="0" fontId="34" fillId="26" borderId="0" xfId="1" applyNumberFormat="1" applyFont="1" applyFill="1" applyBorder="1" applyAlignment="1">
      <alignment horizontal="right" vertical="center"/>
    </xf>
    <xf numFmtId="0" fontId="10" fillId="26" borderId="2" xfId="0" applyFont="1" applyFill="1" applyBorder="1" applyAlignment="1">
      <alignment horizontal="center" vertical="center" wrapText="1"/>
    </xf>
    <xf numFmtId="164" fontId="30" fillId="26" borderId="2" xfId="1" applyFont="1" applyFill="1" applyBorder="1" applyAlignment="1">
      <alignment horizontal="center" vertical="center" wrapText="1"/>
    </xf>
    <xf numFmtId="4" fontId="30" fillId="26" borderId="0" xfId="0" applyNumberFormat="1" applyFont="1" applyFill="1" applyBorder="1" applyAlignment="1">
      <alignment horizontal="center" vertical="center" wrapText="1"/>
    </xf>
    <xf numFmtId="0" fontId="10" fillId="26" borderId="0" xfId="0" applyFont="1" applyFill="1" applyBorder="1" applyAlignment="1">
      <alignment horizontal="center" vertical="center" wrapText="1"/>
    </xf>
    <xf numFmtId="0" fontId="35" fillId="0" borderId="13" xfId="0" applyFont="1" applyFill="1" applyBorder="1" applyAlignment="1">
      <alignment horizontal="center" vertical="center"/>
    </xf>
    <xf numFmtId="0" fontId="35" fillId="0" borderId="13" xfId="0" applyFont="1" applyFill="1" applyBorder="1" applyAlignment="1">
      <alignment horizontal="left" vertical="center" wrapText="1"/>
    </xf>
    <xf numFmtId="4" fontId="35" fillId="0" borderId="0" xfId="0" applyNumberFormat="1" applyFont="1" applyFill="1" applyAlignment="1">
      <alignment horizontal="center" vertical="center"/>
    </xf>
    <xf numFmtId="4" fontId="31" fillId="0" borderId="0" xfId="0" applyNumberFormat="1" applyFont="1" applyFill="1" applyAlignment="1">
      <alignment horizontal="center" vertical="center"/>
    </xf>
    <xf numFmtId="4" fontId="9" fillId="26" borderId="0" xfId="0" applyNumberFormat="1" applyFont="1" applyFill="1" applyAlignment="1">
      <alignment horizontal="center" vertical="center"/>
    </xf>
    <xf numFmtId="0" fontId="9" fillId="0" borderId="13" xfId="3" applyFont="1" applyFill="1" applyBorder="1" applyAlignment="1">
      <alignment horizontal="left" vertical="center" wrapText="1"/>
    </xf>
    <xf numFmtId="0" fontId="9" fillId="26" borderId="13" xfId="0" applyFont="1" applyFill="1" applyBorder="1" applyAlignment="1">
      <alignment horizontal="center" vertical="center"/>
    </xf>
    <xf numFmtId="4" fontId="0" fillId="0" borderId="13" xfId="1" applyNumberFormat="1" applyFont="1" applyFill="1" applyBorder="1" applyAlignment="1">
      <alignment horizontal="right" vertical="center"/>
    </xf>
    <xf numFmtId="4" fontId="35" fillId="0" borderId="13" xfId="1" applyNumberFormat="1" applyFont="1" applyFill="1" applyBorder="1" applyAlignment="1">
      <alignment horizontal="right" vertical="center"/>
    </xf>
    <xf numFmtId="4" fontId="10" fillId="0" borderId="13" xfId="1" applyNumberFormat="1" applyFont="1" applyFill="1" applyBorder="1" applyAlignment="1">
      <alignment horizontal="right" vertical="center"/>
    </xf>
    <xf numFmtId="4" fontId="9" fillId="0" borderId="13" xfId="1" applyNumberFormat="1" applyFont="1" applyFill="1" applyBorder="1" applyAlignment="1">
      <alignment horizontal="right" vertical="center"/>
    </xf>
    <xf numFmtId="4" fontId="9" fillId="26" borderId="13" xfId="1" applyNumberFormat="1" applyFont="1" applyFill="1" applyBorder="1" applyAlignment="1">
      <alignment horizontal="right" vertical="center"/>
    </xf>
    <xf numFmtId="4" fontId="0" fillId="0" borderId="0" xfId="1" applyNumberFormat="1" applyFont="1" applyFill="1" applyAlignment="1">
      <alignment horizontal="right" vertical="center"/>
    </xf>
    <xf numFmtId="0" fontId="34" fillId="26" borderId="7" xfId="1" applyNumberFormat="1" applyFont="1" applyFill="1" applyBorder="1" applyAlignment="1">
      <alignment horizontal="right" vertical="center" wrapText="1"/>
    </xf>
    <xf numFmtId="165" fontId="34" fillId="26" borderId="8" xfId="1" applyNumberFormat="1" applyFont="1" applyFill="1" applyBorder="1" applyAlignment="1">
      <alignment horizontal="left" vertical="center" wrapText="1"/>
    </xf>
    <xf numFmtId="164" fontId="9" fillId="26" borderId="13" xfId="1" applyFont="1" applyFill="1" applyBorder="1" applyAlignment="1">
      <alignment horizontal="right" vertical="center"/>
    </xf>
    <xf numFmtId="0" fontId="9" fillId="26" borderId="12" xfId="0" applyFont="1" applyFill="1" applyBorder="1" applyAlignment="1">
      <alignment horizontal="center" vertical="center"/>
    </xf>
    <xf numFmtId="0" fontId="9" fillId="26" borderId="13" xfId="0" applyFont="1" applyFill="1" applyBorder="1" applyAlignment="1">
      <alignment horizontal="justify" vertical="center" wrapText="1"/>
    </xf>
    <xf numFmtId="0" fontId="10" fillId="26" borderId="13" xfId="0" applyFont="1" applyFill="1" applyBorder="1" applyAlignment="1">
      <alignment horizontal="center" vertical="center"/>
    </xf>
    <xf numFmtId="0" fontId="10" fillId="26" borderId="13" xfId="0" applyFont="1" applyFill="1" applyBorder="1" applyAlignment="1">
      <alignment horizontal="justify" vertical="center" wrapText="1"/>
    </xf>
    <xf numFmtId="164" fontId="10" fillId="26" borderId="13" xfId="1" applyFont="1" applyFill="1" applyBorder="1" applyAlignment="1">
      <alignment horizontal="right" vertical="center"/>
    </xf>
    <xf numFmtId="4" fontId="0" fillId="0" borderId="13" xfId="0" applyNumberFormat="1" applyFill="1" applyBorder="1" applyAlignment="1">
      <alignment horizontal="right" vertical="center"/>
    </xf>
    <xf numFmtId="4" fontId="10" fillId="0" borderId="13" xfId="0" applyNumberFormat="1" applyFont="1" applyFill="1" applyBorder="1" applyAlignment="1">
      <alignment horizontal="right" vertical="center"/>
    </xf>
    <xf numFmtId="4" fontId="35" fillId="0" borderId="13" xfId="0" applyNumberFormat="1" applyFont="1" applyFill="1" applyBorder="1" applyAlignment="1">
      <alignment horizontal="right" vertical="center"/>
    </xf>
    <xf numFmtId="4" fontId="9" fillId="0" borderId="13" xfId="0" applyNumberFormat="1" applyFont="1" applyFill="1" applyBorder="1" applyAlignment="1">
      <alignment horizontal="right" vertical="center"/>
    </xf>
    <xf numFmtId="4" fontId="9" fillId="26" borderId="13" xfId="0" applyNumberFormat="1" applyFont="1" applyFill="1" applyBorder="1" applyAlignment="1">
      <alignment horizontal="right" vertical="center"/>
    </xf>
    <xf numFmtId="164" fontId="34" fillId="26" borderId="7" xfId="1" applyFont="1" applyFill="1" applyBorder="1" applyAlignment="1">
      <alignment horizontal="right" vertical="center" wrapText="1"/>
    </xf>
    <xf numFmtId="9" fontId="34" fillId="26" borderId="7" xfId="1" applyNumberFormat="1" applyFont="1" applyFill="1" applyBorder="1" applyAlignment="1">
      <alignment horizontal="left" vertical="center" wrapText="1"/>
    </xf>
    <xf numFmtId="4" fontId="9" fillId="0" borderId="0" xfId="1" applyNumberFormat="1" applyFont="1" applyFill="1" applyAlignment="1">
      <alignment horizontal="right" vertical="center"/>
    </xf>
    <xf numFmtId="2" fontId="9" fillId="26" borderId="0" xfId="4" applyNumberFormat="1" applyFont="1" applyFill="1" applyBorder="1" applyAlignment="1">
      <alignment horizontal="center" vertical="top"/>
    </xf>
    <xf numFmtId="0" fontId="9" fillId="26" borderId="13" xfId="0" applyNumberFormat="1" applyFont="1" applyFill="1" applyBorder="1" applyAlignment="1">
      <alignment horizontal="center" vertical="center"/>
    </xf>
    <xf numFmtId="2" fontId="10" fillId="26" borderId="11" xfId="4" applyNumberFormat="1" applyFont="1" applyFill="1" applyBorder="1" applyAlignment="1">
      <alignment horizontal="center" vertical="top"/>
    </xf>
    <xf numFmtId="2" fontId="10" fillId="26" borderId="0" xfId="4" applyNumberFormat="1" applyFont="1" applyFill="1" applyBorder="1" applyAlignment="1">
      <alignment horizontal="center" vertical="top"/>
    </xf>
    <xf numFmtId="2" fontId="9" fillId="26" borderId="0" xfId="4" applyNumberFormat="1" applyFont="1" applyFill="1" applyBorder="1" applyAlignment="1">
      <alignment horizontal="center" vertical="center"/>
    </xf>
    <xf numFmtId="2" fontId="9" fillId="26" borderId="0" xfId="0" applyNumberFormat="1" applyFont="1" applyFill="1" applyBorder="1" applyAlignment="1">
      <alignment horizontal="center" vertical="center"/>
    </xf>
    <xf numFmtId="2" fontId="9" fillId="26" borderId="0" xfId="1" applyNumberFormat="1" applyFont="1" applyFill="1" applyBorder="1" applyAlignment="1">
      <alignment horizontal="center" vertical="top"/>
    </xf>
    <xf numFmtId="0" fontId="9" fillId="0" borderId="13" xfId="0" applyFont="1" applyFill="1" applyBorder="1" applyAlignment="1">
      <alignment horizontal="justify" vertical="center" wrapText="1"/>
    </xf>
    <xf numFmtId="0" fontId="9" fillId="0" borderId="13" xfId="45" applyFont="1" applyFill="1" applyBorder="1" applyAlignment="1">
      <alignment horizontal="center" vertical="center" wrapText="1"/>
    </xf>
    <xf numFmtId="0" fontId="9" fillId="26" borderId="13" xfId="0" applyFont="1" applyFill="1" applyBorder="1" applyAlignment="1">
      <alignment horizontal="left" vertical="center" wrapText="1"/>
    </xf>
    <xf numFmtId="0" fontId="10" fillId="26" borderId="13" xfId="0" applyFont="1" applyFill="1" applyBorder="1" applyAlignment="1">
      <alignment horizontal="left" vertical="center" wrapText="1"/>
    </xf>
    <xf numFmtId="4" fontId="10" fillId="26" borderId="13" xfId="0" applyNumberFormat="1" applyFont="1" applyFill="1" applyBorder="1" applyAlignment="1">
      <alignment horizontal="right" vertical="center"/>
    </xf>
    <xf numFmtId="0" fontId="34" fillId="26" borderId="0" xfId="1" applyNumberFormat="1" applyFont="1" applyFill="1" applyBorder="1" applyAlignment="1">
      <alignment horizontal="right" vertical="center" wrapText="1"/>
    </xf>
    <xf numFmtId="4" fontId="30" fillId="26" borderId="1" xfId="0" applyNumberFormat="1" applyFont="1" applyFill="1" applyBorder="1" applyAlignment="1">
      <alignment horizontal="center" vertical="center"/>
    </xf>
    <xf numFmtId="4" fontId="30" fillId="26" borderId="4" xfId="0" applyNumberFormat="1" applyFont="1" applyFill="1" applyBorder="1" applyAlignment="1">
      <alignment horizontal="center" vertical="center"/>
    </xf>
    <xf numFmtId="4" fontId="30" fillId="26" borderId="0" xfId="0" applyNumberFormat="1" applyFont="1" applyFill="1" applyBorder="1" applyAlignment="1">
      <alignment horizontal="center" vertical="center"/>
    </xf>
    <xf numFmtId="4" fontId="30" fillId="26" borderId="5" xfId="0" applyNumberFormat="1" applyFont="1" applyFill="1" applyBorder="1" applyAlignment="1">
      <alignment horizontal="center" vertical="center"/>
    </xf>
    <xf numFmtId="10" fontId="34" fillId="26" borderId="0" xfId="1" applyNumberFormat="1" applyFont="1" applyFill="1" applyBorder="1" applyAlignment="1">
      <alignment horizontal="left" vertical="center" wrapText="1"/>
    </xf>
    <xf numFmtId="4" fontId="30" fillId="26" borderId="6" xfId="0" applyNumberFormat="1" applyFont="1" applyFill="1" applyBorder="1" applyAlignment="1">
      <alignment horizontal="center" vertical="center"/>
    </xf>
    <xf numFmtId="0" fontId="34" fillId="26" borderId="5" xfId="1" applyNumberFormat="1" applyFont="1" applyFill="1" applyBorder="1" applyAlignment="1">
      <alignment horizontal="right" vertical="center"/>
    </xf>
    <xf numFmtId="0" fontId="10" fillId="27" borderId="13" xfId="0" applyFont="1" applyFill="1" applyBorder="1" applyAlignment="1">
      <alignment horizontal="center" vertical="center"/>
    </xf>
    <xf numFmtId="0" fontId="10" fillId="27" borderId="13" xfId="0" applyFont="1" applyFill="1" applyBorder="1" applyAlignment="1">
      <alignment horizontal="center" vertical="center" wrapText="1"/>
    </xf>
    <xf numFmtId="0" fontId="34" fillId="27" borderId="13" xfId="0" applyFont="1" applyFill="1" applyBorder="1" applyAlignment="1">
      <alignment horizontal="center" vertical="center"/>
    </xf>
    <xf numFmtId="2" fontId="9" fillId="31" borderId="0" xfId="4" applyNumberFormat="1" applyFont="1" applyFill="1" applyBorder="1" applyAlignment="1">
      <alignment horizontal="center" vertical="center"/>
    </xf>
    <xf numFmtId="1" fontId="9" fillId="26" borderId="0" xfId="79" applyNumberFormat="1" applyFont="1" applyFill="1" applyBorder="1" applyAlignment="1">
      <alignment horizontal="center"/>
    </xf>
    <xf numFmtId="0" fontId="9" fillId="26" borderId="0" xfId="79" applyFont="1" applyFill="1" applyBorder="1" applyAlignment="1">
      <alignment horizontal="left"/>
    </xf>
    <xf numFmtId="2" fontId="9" fillId="26" borderId="0" xfId="79" applyNumberFormat="1" applyFont="1" applyFill="1" applyBorder="1" applyAlignment="1">
      <alignment horizontal="center"/>
    </xf>
    <xf numFmtId="4" fontId="9" fillId="26" borderId="0" xfId="79" applyNumberFormat="1" applyFont="1" applyFill="1" applyBorder="1" applyAlignment="1">
      <alignment horizontal="center"/>
    </xf>
    <xf numFmtId="4" fontId="9" fillId="26" borderId="5" xfId="79" applyNumberFormat="1" applyFont="1" applyFill="1" applyBorder="1" applyAlignment="1">
      <alignment horizontal="center"/>
    </xf>
    <xf numFmtId="0" fontId="10" fillId="26" borderId="4" xfId="79" applyFont="1" applyFill="1" applyBorder="1" applyAlignment="1">
      <alignment vertical="center"/>
    </xf>
    <xf numFmtId="0" fontId="10" fillId="26" borderId="0" xfId="79" applyFont="1" applyFill="1" applyBorder="1" applyAlignment="1">
      <alignment vertical="center"/>
    </xf>
    <xf numFmtId="2" fontId="9" fillId="26" borderId="0" xfId="0" applyNumberFormat="1" applyFont="1" applyFill="1" applyAlignment="1">
      <alignment horizontal="center" vertical="center"/>
    </xf>
    <xf numFmtId="2" fontId="9" fillId="27" borderId="0" xfId="4" applyNumberFormat="1" applyFont="1" applyFill="1" applyBorder="1" applyAlignment="1">
      <alignment horizontal="center" vertical="center"/>
    </xf>
    <xf numFmtId="2" fontId="10" fillId="27" borderId="1" xfId="4" applyNumberFormat="1" applyFont="1" applyFill="1" applyBorder="1" applyAlignment="1">
      <alignment horizontal="right" vertical="top"/>
    </xf>
    <xf numFmtId="2" fontId="10" fillId="27" borderId="1" xfId="4" applyNumberFormat="1" applyFont="1" applyFill="1" applyBorder="1" applyAlignment="1">
      <alignment vertical="top" wrapText="1"/>
    </xf>
    <xf numFmtId="2" fontId="9" fillId="27" borderId="2" xfId="1" applyNumberFormat="1" applyFont="1" applyFill="1" applyBorder="1" applyAlignment="1">
      <alignment horizontal="center" vertical="top"/>
    </xf>
    <xf numFmtId="2" fontId="10" fillId="27" borderId="2" xfId="1" applyNumberFormat="1" applyFont="1" applyFill="1" applyBorder="1" applyAlignment="1">
      <alignment horizontal="center" vertical="top" wrapText="1"/>
    </xf>
    <xf numFmtId="2" fontId="10" fillId="27" borderId="2" xfId="1" applyNumberFormat="1" applyFont="1" applyFill="1" applyBorder="1" applyAlignment="1">
      <alignment horizontal="center" vertical="top"/>
    </xf>
    <xf numFmtId="2" fontId="10" fillId="27" borderId="3" xfId="1" applyNumberFormat="1" applyFont="1" applyFill="1" applyBorder="1" applyAlignment="1">
      <alignment horizontal="center" vertical="center"/>
    </xf>
    <xf numFmtId="2" fontId="10" fillId="27" borderId="0" xfId="4" applyNumberFormat="1" applyFont="1" applyFill="1" applyBorder="1" applyAlignment="1">
      <alignment horizontal="center" vertical="center"/>
    </xf>
    <xf numFmtId="2" fontId="10" fillId="26" borderId="4" xfId="4" applyNumberFormat="1" applyFont="1" applyFill="1" applyBorder="1" applyAlignment="1">
      <alignment horizontal="right" vertical="top"/>
    </xf>
    <xf numFmtId="2" fontId="9" fillId="26" borderId="4" xfId="4" applyNumberFormat="1" applyFont="1" applyFill="1" applyBorder="1" applyAlignment="1">
      <alignment vertical="top" wrapText="1"/>
    </xf>
    <xf numFmtId="2" fontId="9" fillId="26" borderId="0" xfId="1" applyNumberFormat="1" applyFont="1" applyFill="1" applyBorder="1" applyAlignment="1">
      <alignment horizontal="center" vertical="top" wrapText="1"/>
    </xf>
    <xf numFmtId="2" fontId="9" fillId="26" borderId="5" xfId="1" applyNumberFormat="1" applyFont="1" applyFill="1" applyBorder="1" applyAlignment="1">
      <alignment horizontal="center" vertical="center"/>
    </xf>
    <xf numFmtId="2" fontId="10" fillId="26" borderId="10" xfId="4" applyNumberFormat="1" applyFont="1" applyFill="1" applyBorder="1" applyAlignment="1">
      <alignment vertical="top" wrapText="1"/>
    </xf>
    <xf numFmtId="2" fontId="9" fillId="26" borderId="11" xfId="4" applyNumberFormat="1" applyFont="1" applyFill="1" applyBorder="1" applyAlignment="1">
      <alignment horizontal="center" vertical="top"/>
    </xf>
    <xf numFmtId="2" fontId="10" fillId="26" borderId="14" xfId="1" applyNumberFormat="1" applyFont="1" applyFill="1" applyBorder="1" applyAlignment="1">
      <alignment horizontal="center" vertical="center"/>
    </xf>
    <xf numFmtId="2" fontId="10" fillId="26" borderId="0" xfId="4" applyNumberFormat="1" applyFont="1" applyFill="1" applyBorder="1" applyAlignment="1">
      <alignment horizontal="left" vertical="top" wrapText="1"/>
    </xf>
    <xf numFmtId="2" fontId="10" fillId="26" borderId="5" xfId="4" applyNumberFormat="1" applyFont="1" applyFill="1" applyBorder="1" applyAlignment="1">
      <alignment horizontal="center" vertical="center" wrapText="1"/>
    </xf>
    <xf numFmtId="2" fontId="10" fillId="26" borderId="0" xfId="4" applyNumberFormat="1" applyFont="1" applyFill="1" applyBorder="1" applyAlignment="1">
      <alignment horizontal="center" vertical="center"/>
    </xf>
    <xf numFmtId="2" fontId="10" fillId="27" borderId="4" xfId="4" applyNumberFormat="1" applyFont="1" applyFill="1" applyBorder="1" applyAlignment="1">
      <alignment horizontal="right" vertical="top"/>
    </xf>
    <xf numFmtId="2" fontId="10" fillId="27" borderId="4" xfId="4" applyNumberFormat="1" applyFont="1" applyFill="1" applyBorder="1" applyAlignment="1">
      <alignment vertical="top" wrapText="1"/>
    </xf>
    <xf numFmtId="2" fontId="9" fillId="27" borderId="0" xfId="1" applyNumberFormat="1" applyFont="1" applyFill="1" applyBorder="1" applyAlignment="1">
      <alignment horizontal="center" vertical="top"/>
    </xf>
    <xf numFmtId="2" fontId="10" fillId="27" borderId="0" xfId="1" applyNumberFormat="1" applyFont="1" applyFill="1" applyBorder="1" applyAlignment="1">
      <alignment horizontal="center" vertical="top" wrapText="1"/>
    </xf>
    <xf numFmtId="2" fontId="10" fillId="27" borderId="0" xfId="1" applyNumberFormat="1" applyFont="1" applyFill="1" applyBorder="1" applyAlignment="1">
      <alignment horizontal="center" vertical="top"/>
    </xf>
    <xf numFmtId="2" fontId="10" fillId="27" borderId="5" xfId="1" applyNumberFormat="1" applyFont="1" applyFill="1" applyBorder="1" applyAlignment="1">
      <alignment horizontal="center" vertical="center"/>
    </xf>
    <xf numFmtId="2" fontId="10" fillId="0" borderId="4" xfId="4" applyNumberFormat="1" applyFont="1" applyFill="1" applyBorder="1" applyAlignment="1">
      <alignment horizontal="right" vertical="top"/>
    </xf>
    <xf numFmtId="2" fontId="9" fillId="0" borderId="4" xfId="4" applyNumberFormat="1" applyFont="1" applyFill="1" applyBorder="1" applyAlignment="1">
      <alignment vertical="top" wrapText="1"/>
    </xf>
    <xf numFmtId="2" fontId="9" fillId="0" borderId="0" xfId="1" applyNumberFormat="1" applyFont="1" applyFill="1" applyBorder="1" applyAlignment="1">
      <alignment horizontal="center" vertical="top"/>
    </xf>
    <xf numFmtId="2" fontId="9" fillId="0" borderId="0" xfId="1" applyNumberFormat="1" applyFont="1" applyFill="1" applyBorder="1" applyAlignment="1">
      <alignment horizontal="center" vertical="top" wrapText="1"/>
    </xf>
    <xf numFmtId="2" fontId="9" fillId="0" borderId="5" xfId="1" applyNumberFormat="1" applyFont="1" applyFill="1" applyBorder="1" applyAlignment="1">
      <alignment horizontal="center" vertical="center"/>
    </xf>
    <xf numFmtId="2" fontId="9" fillId="0" borderId="0" xfId="4" applyNumberFormat="1" applyFont="1" applyFill="1" applyBorder="1" applyAlignment="1">
      <alignment horizontal="center" vertical="center"/>
    </xf>
    <xf numFmtId="2" fontId="10" fillId="26" borderId="4" xfId="4" applyNumberFormat="1" applyFont="1" applyFill="1" applyBorder="1" applyAlignment="1">
      <alignment vertical="top" wrapText="1"/>
    </xf>
    <xf numFmtId="2" fontId="10" fillId="26" borderId="5" xfId="1" applyNumberFormat="1" applyFont="1" applyFill="1" applyBorder="1" applyAlignment="1">
      <alignment horizontal="center" vertical="center"/>
    </xf>
    <xf numFmtId="2" fontId="37" fillId="26" borderId="0" xfId="1" applyNumberFormat="1" applyFont="1" applyFill="1" applyBorder="1" applyAlignment="1">
      <alignment horizontal="center" vertical="top"/>
    </xf>
    <xf numFmtId="2" fontId="10" fillId="26" borderId="0" xfId="4" applyNumberFormat="1" applyFont="1" applyFill="1" applyBorder="1" applyAlignment="1">
      <alignment horizontal="center" vertical="top" wrapText="1"/>
    </xf>
    <xf numFmtId="2" fontId="10" fillId="30" borderId="0" xfId="4" applyNumberFormat="1" applyFont="1" applyFill="1" applyBorder="1" applyAlignment="1">
      <alignment horizontal="center" vertical="center"/>
    </xf>
    <xf numFmtId="2" fontId="10" fillId="0" borderId="0" xfId="4" applyNumberFormat="1" applyFont="1" applyFill="1" applyBorder="1" applyAlignment="1">
      <alignment horizontal="center" vertical="center"/>
    </xf>
    <xf numFmtId="2" fontId="9" fillId="26" borderId="4" xfId="4" applyNumberFormat="1" applyFont="1" applyFill="1" applyBorder="1" applyAlignment="1">
      <alignment horizontal="left" vertical="top" wrapText="1"/>
    </xf>
    <xf numFmtId="2" fontId="9" fillId="26" borderId="0" xfId="4" applyNumberFormat="1" applyFont="1" applyFill="1" applyBorder="1" applyAlignment="1">
      <alignment horizontal="left" vertical="top" wrapText="1"/>
    </xf>
    <xf numFmtId="2" fontId="9" fillId="26" borderId="0" xfId="4" applyNumberFormat="1" applyFont="1" applyFill="1" applyBorder="1" applyAlignment="1">
      <alignment horizontal="center" vertical="top" wrapText="1"/>
    </xf>
    <xf numFmtId="2" fontId="9" fillId="26" borderId="5" xfId="4" applyNumberFormat="1" applyFont="1" applyFill="1" applyBorder="1" applyAlignment="1">
      <alignment horizontal="center" vertical="center" wrapText="1"/>
    </xf>
    <xf numFmtId="2" fontId="9" fillId="26" borderId="4" xfId="0" applyNumberFormat="1" applyFont="1" applyFill="1" applyBorder="1" applyAlignment="1">
      <alignment horizontal="center" vertical="center"/>
    </xf>
    <xf numFmtId="2" fontId="9" fillId="26" borderId="4" xfId="0" applyNumberFormat="1" applyFont="1" applyFill="1" applyBorder="1" applyAlignment="1">
      <alignment horizontal="center" vertical="center" wrapText="1"/>
    </xf>
    <xf numFmtId="2" fontId="10" fillId="0" borderId="14" xfId="1" applyNumberFormat="1" applyFont="1" applyFill="1" applyBorder="1" applyAlignment="1">
      <alignment horizontal="center" vertical="center"/>
    </xf>
    <xf numFmtId="2" fontId="41" fillId="26" borderId="5" xfId="80" applyNumberFormat="1" applyFont="1" applyFill="1" applyBorder="1" applyAlignment="1">
      <alignment horizontal="center" vertical="center"/>
    </xf>
    <xf numFmtId="2" fontId="41" fillId="27" borderId="3" xfId="80" applyNumberFormat="1" applyFont="1" applyFill="1" applyBorder="1" applyAlignment="1">
      <alignment horizontal="center" vertical="center"/>
    </xf>
    <xf numFmtId="2" fontId="41" fillId="26" borderId="14" xfId="80" applyNumberFormat="1" applyFont="1" applyFill="1" applyBorder="1" applyAlignment="1">
      <alignment horizontal="center" vertical="center"/>
    </xf>
    <xf numFmtId="2" fontId="41" fillId="27" borderId="5" xfId="80" applyNumberFormat="1" applyFont="1" applyFill="1" applyBorder="1" applyAlignment="1">
      <alignment horizontal="center" vertical="center"/>
    </xf>
    <xf numFmtId="2" fontId="41" fillId="0" borderId="5" xfId="80" applyNumberFormat="1" applyFont="1" applyFill="1" applyBorder="1" applyAlignment="1">
      <alignment horizontal="center" vertical="center"/>
    </xf>
    <xf numFmtId="2" fontId="41" fillId="26" borderId="0" xfId="80" applyNumberFormat="1" applyFont="1" applyFill="1" applyBorder="1" applyAlignment="1">
      <alignment horizontal="center" vertical="center"/>
    </xf>
    <xf numFmtId="0" fontId="10" fillId="26" borderId="25" xfId="0" applyFont="1" applyFill="1" applyBorder="1" applyAlignment="1">
      <alignment horizontal="center" vertical="center" wrapText="1"/>
    </xf>
    <xf numFmtId="0" fontId="10" fillId="26" borderId="0" xfId="0" applyFont="1" applyFill="1" applyBorder="1" applyAlignment="1">
      <alignment horizontal="center" vertical="center" wrapText="1"/>
    </xf>
    <xf numFmtId="0" fontId="9" fillId="0" borderId="13" xfId="0" applyFont="1" applyFill="1" applyBorder="1" applyAlignment="1">
      <alignment horizontal="justify" vertical="center"/>
    </xf>
    <xf numFmtId="0" fontId="10" fillId="26" borderId="0" xfId="0" applyFont="1" applyFill="1" applyBorder="1" applyAlignment="1">
      <alignment horizontal="center" vertical="center" wrapText="1"/>
    </xf>
    <xf numFmtId="2" fontId="10" fillId="26" borderId="4" xfId="4" applyNumberFormat="1" applyFont="1" applyFill="1" applyBorder="1" applyAlignment="1">
      <alignment horizontal="left" vertical="top" wrapText="1"/>
    </xf>
    <xf numFmtId="2" fontId="10" fillId="26" borderId="0" xfId="4" applyNumberFormat="1" applyFont="1" applyFill="1" applyBorder="1" applyAlignment="1">
      <alignment horizontal="left" vertical="top" wrapText="1"/>
    </xf>
    <xf numFmtId="2" fontId="10" fillId="26" borderId="5" xfId="4" applyNumberFormat="1" applyFont="1" applyFill="1" applyBorder="1" applyAlignment="1">
      <alignment horizontal="left" vertical="top" wrapText="1"/>
    </xf>
    <xf numFmtId="0" fontId="10" fillId="26" borderId="1" xfId="79" applyFont="1" applyFill="1" applyBorder="1" applyAlignment="1">
      <alignment vertical="center"/>
    </xf>
    <xf numFmtId="0" fontId="10" fillId="26" borderId="25" xfId="79" applyFont="1" applyFill="1" applyBorder="1" applyAlignment="1">
      <alignment vertical="center"/>
    </xf>
    <xf numFmtId="0" fontId="10" fillId="26" borderId="3" xfId="79" applyFont="1" applyFill="1" applyBorder="1" applyAlignment="1">
      <alignment vertical="center"/>
    </xf>
    <xf numFmtId="0" fontId="13" fillId="0" borderId="0" xfId="81" applyFont="1"/>
    <xf numFmtId="0" fontId="5" fillId="0" borderId="0" xfId="81"/>
    <xf numFmtId="0" fontId="10" fillId="26" borderId="6" xfId="79" applyFont="1" applyFill="1" applyBorder="1" applyAlignment="1">
      <alignment vertical="center"/>
    </xf>
    <xf numFmtId="0" fontId="10" fillId="26" borderId="7" xfId="79" applyFont="1" applyFill="1" applyBorder="1" applyAlignment="1">
      <alignment vertical="center"/>
    </xf>
    <xf numFmtId="1" fontId="9" fillId="26" borderId="7" xfId="79" applyNumberFormat="1" applyFont="1" applyFill="1" applyBorder="1" applyAlignment="1">
      <alignment horizontal="center"/>
    </xf>
    <xf numFmtId="0" fontId="9" fillId="26" borderId="7" xfId="79" applyFont="1" applyFill="1" applyBorder="1" applyAlignment="1">
      <alignment horizontal="left"/>
    </xf>
    <xf numFmtId="2" fontId="9" fillId="26" borderId="7" xfId="79" applyNumberFormat="1" applyFont="1" applyFill="1" applyBorder="1" applyAlignment="1">
      <alignment horizontal="center"/>
    </xf>
    <xf numFmtId="4" fontId="9" fillId="26" borderId="7" xfId="79" applyNumberFormat="1" applyFont="1" applyFill="1" applyBorder="1" applyAlignment="1">
      <alignment horizontal="center"/>
    </xf>
    <xf numFmtId="4" fontId="10" fillId="26" borderId="8" xfId="79" applyNumberFormat="1" applyFont="1" applyFill="1" applyBorder="1" applyAlignment="1">
      <alignment horizontal="right" vertical="center"/>
    </xf>
    <xf numFmtId="0" fontId="43" fillId="26" borderId="9" xfId="81" applyFont="1" applyFill="1" applyBorder="1" applyAlignment="1">
      <alignment horizontal="center" vertical="center" wrapText="1"/>
    </xf>
    <xf numFmtId="17" fontId="43" fillId="26" borderId="9" xfId="81" applyNumberFormat="1" applyFont="1" applyFill="1" applyBorder="1" applyAlignment="1">
      <alignment horizontal="center" vertical="center" wrapText="1"/>
    </xf>
    <xf numFmtId="0" fontId="43" fillId="26" borderId="13" xfId="81" applyFont="1" applyFill="1" applyBorder="1" applyAlignment="1">
      <alignment horizontal="center" vertical="center" wrapText="1"/>
    </xf>
    <xf numFmtId="1" fontId="13" fillId="26" borderId="4" xfId="81" applyNumberFormat="1" applyFont="1" applyFill="1" applyBorder="1" applyAlignment="1">
      <alignment vertical="top"/>
    </xf>
    <xf numFmtId="164" fontId="13" fillId="0" borderId="0" xfId="81" applyNumberFormat="1" applyFont="1"/>
    <xf numFmtId="1" fontId="13" fillId="26" borderId="4" xfId="81" applyNumberFormat="1" applyFont="1" applyFill="1" applyBorder="1" applyAlignment="1"/>
    <xf numFmtId="1" fontId="13" fillId="26" borderId="13" xfId="81" applyNumberFormat="1" applyFont="1" applyFill="1" applyBorder="1" applyAlignment="1">
      <alignment horizontal="center"/>
    </xf>
    <xf numFmtId="0" fontId="13" fillId="26" borderId="13" xfId="81" applyFont="1" applyFill="1" applyBorder="1" applyAlignment="1">
      <alignment horizontal="center"/>
    </xf>
    <xf numFmtId="0" fontId="13" fillId="26" borderId="13" xfId="81" applyFont="1" applyFill="1" applyBorder="1" applyAlignment="1">
      <alignment horizontal="center"/>
    </xf>
    <xf numFmtId="2" fontId="13" fillId="26" borderId="13" xfId="81" applyNumberFormat="1" applyFont="1" applyFill="1" applyBorder="1" applyAlignment="1">
      <alignment horizontal="center"/>
    </xf>
    <xf numFmtId="170" fontId="13" fillId="26" borderId="13" xfId="81" applyNumberFormat="1" applyFont="1" applyFill="1" applyBorder="1" applyAlignment="1"/>
    <xf numFmtId="0" fontId="13" fillId="26" borderId="13" xfId="81" applyFont="1" applyFill="1" applyBorder="1" applyAlignment="1"/>
    <xf numFmtId="1" fontId="5" fillId="26" borderId="1" xfId="81" applyNumberFormat="1" applyFill="1" applyBorder="1" applyAlignment="1">
      <alignment horizontal="center" vertical="top" wrapText="1"/>
    </xf>
    <xf numFmtId="1" fontId="13" fillId="26" borderId="1" xfId="81" applyNumberFormat="1" applyFont="1" applyFill="1" applyBorder="1" applyAlignment="1">
      <alignment horizontal="center" vertical="center" wrapText="1"/>
    </xf>
    <xf numFmtId="49" fontId="0" fillId="26" borderId="1" xfId="81" applyNumberFormat="1" applyFont="1" applyFill="1" applyBorder="1" applyAlignment="1">
      <alignment horizontal="center" vertical="top" wrapText="1"/>
    </xf>
    <xf numFmtId="4" fontId="5" fillId="26" borderId="13" xfId="81" applyNumberFormat="1" applyFill="1" applyBorder="1" applyAlignment="1">
      <alignment horizontal="right" vertical="top" wrapText="1"/>
    </xf>
    <xf numFmtId="170" fontId="5" fillId="26" borderId="9" xfId="81" applyNumberFormat="1" applyFill="1" applyBorder="1" applyAlignment="1">
      <alignment horizontal="right" vertical="top" wrapText="1"/>
    </xf>
    <xf numFmtId="0" fontId="0" fillId="0" borderId="0" xfId="81" applyFont="1"/>
    <xf numFmtId="1" fontId="5" fillId="26" borderId="13" xfId="81" applyNumberFormat="1" applyFill="1" applyBorder="1" applyAlignment="1">
      <alignment horizontal="center" vertical="top" wrapText="1"/>
    </xf>
    <xf numFmtId="4" fontId="5" fillId="26" borderId="1" xfId="81" applyNumberFormat="1" applyFill="1" applyBorder="1" applyAlignment="1">
      <alignment horizontal="right" vertical="top" wrapText="1"/>
    </xf>
    <xf numFmtId="170" fontId="39" fillId="26" borderId="9" xfId="81" applyNumberFormat="1" applyFont="1" applyFill="1" applyBorder="1" applyAlignment="1">
      <alignment horizontal="right" vertical="top" wrapText="1"/>
    </xf>
    <xf numFmtId="0" fontId="44" fillId="0" borderId="0" xfId="81" applyFont="1"/>
    <xf numFmtId="0" fontId="13" fillId="26" borderId="11" xfId="81" applyFont="1" applyFill="1" applyBorder="1" applyAlignment="1">
      <alignment horizontal="center"/>
    </xf>
    <xf numFmtId="170" fontId="13" fillId="26" borderId="11" xfId="81" applyNumberFormat="1" applyFont="1" applyFill="1" applyBorder="1" applyAlignment="1"/>
    <xf numFmtId="1" fontId="13" fillId="26" borderId="1" xfId="81" applyNumberFormat="1" applyFont="1" applyFill="1" applyBorder="1" applyAlignment="1">
      <alignment horizontal="center"/>
    </xf>
    <xf numFmtId="0" fontId="13" fillId="26" borderId="1" xfId="81" applyFont="1" applyFill="1" applyBorder="1" applyAlignment="1">
      <alignment horizontal="center"/>
    </xf>
    <xf numFmtId="0" fontId="13" fillId="26" borderId="25" xfId="81" applyFont="1" applyFill="1" applyBorder="1" applyAlignment="1">
      <alignment horizontal="center"/>
    </xf>
    <xf numFmtId="170" fontId="43" fillId="26" borderId="13" xfId="81" applyNumberFormat="1" applyFont="1" applyFill="1" applyBorder="1" applyAlignment="1">
      <alignment vertical="top" wrapText="1"/>
    </xf>
    <xf numFmtId="164" fontId="13" fillId="26" borderId="9" xfId="81" applyNumberFormat="1" applyFont="1" applyFill="1" applyBorder="1" applyAlignment="1"/>
    <xf numFmtId="164" fontId="13" fillId="26" borderId="26" xfId="81" applyNumberFormat="1" applyFont="1" applyFill="1" applyBorder="1" applyAlignment="1"/>
    <xf numFmtId="168" fontId="45" fillId="26" borderId="13" xfId="43" applyFont="1" applyFill="1" applyBorder="1" applyAlignment="1"/>
    <xf numFmtId="2" fontId="10" fillId="26" borderId="1" xfId="0" applyNumberFormat="1" applyFont="1" applyFill="1" applyBorder="1" applyAlignment="1">
      <alignment vertical="center"/>
    </xf>
    <xf numFmtId="2" fontId="10" fillId="26" borderId="4" xfId="0" applyNumberFormat="1" applyFont="1" applyFill="1" applyBorder="1" applyAlignment="1">
      <alignment vertical="center"/>
    </xf>
    <xf numFmtId="1" fontId="13" fillId="26" borderId="10" xfId="81" applyNumberFormat="1" applyFont="1" applyFill="1" applyBorder="1" applyAlignment="1">
      <alignment horizontal="center"/>
    </xf>
    <xf numFmtId="1" fontId="13" fillId="26" borderId="11" xfId="81" applyNumberFormat="1" applyFont="1" applyFill="1" applyBorder="1" applyAlignment="1">
      <alignment horizontal="center"/>
    </xf>
    <xf numFmtId="1" fontId="13" fillId="26" borderId="14" xfId="81" applyNumberFormat="1" applyFont="1" applyFill="1" applyBorder="1" applyAlignment="1">
      <alignment horizontal="center"/>
    </xf>
    <xf numFmtId="2" fontId="13" fillId="26" borderId="11" xfId="81" applyNumberFormat="1" applyFont="1" applyFill="1" applyBorder="1" applyAlignment="1">
      <alignment horizontal="center"/>
    </xf>
    <xf numFmtId="0" fontId="13" fillId="26" borderId="4" xfId="81" applyFont="1" applyFill="1" applyBorder="1" applyAlignment="1">
      <alignment horizontal="right"/>
    </xf>
    <xf numFmtId="0" fontId="13" fillId="26" borderId="0" xfId="81" applyFont="1" applyFill="1" applyBorder="1" applyAlignment="1">
      <alignment horizontal="right"/>
    </xf>
    <xf numFmtId="170" fontId="39" fillId="26" borderId="3" xfId="81" applyNumberFormat="1" applyFont="1" applyFill="1" applyBorder="1" applyAlignment="1">
      <alignment horizontal="right" vertical="top" wrapText="1"/>
    </xf>
    <xf numFmtId="0" fontId="13" fillId="26" borderId="11" xfId="81" applyFont="1" applyFill="1" applyBorder="1" applyAlignment="1">
      <alignment horizontal="center"/>
    </xf>
    <xf numFmtId="0" fontId="13" fillId="26" borderId="14" xfId="81" applyFont="1" applyFill="1" applyBorder="1" applyAlignment="1">
      <alignment horizontal="center"/>
    </xf>
    <xf numFmtId="170" fontId="13" fillId="26" borderId="25" xfId="81" applyNumberFormat="1" applyFont="1" applyFill="1" applyBorder="1" applyAlignment="1"/>
    <xf numFmtId="9" fontId="13" fillId="26" borderId="13" xfId="81" applyNumberFormat="1" applyFont="1" applyFill="1" applyBorder="1" applyAlignment="1">
      <alignment horizontal="center"/>
    </xf>
    <xf numFmtId="44" fontId="13" fillId="26" borderId="9" xfId="80" applyFont="1" applyFill="1" applyBorder="1" applyAlignment="1"/>
    <xf numFmtId="170" fontId="5" fillId="26" borderId="3" xfId="81" applyNumberFormat="1" applyFill="1" applyBorder="1" applyAlignment="1">
      <alignment horizontal="right" vertical="top" wrapText="1"/>
    </xf>
    <xf numFmtId="0" fontId="13" fillId="26" borderId="10" xfId="81" applyFont="1" applyFill="1" applyBorder="1" applyAlignment="1">
      <alignment horizontal="right"/>
    </xf>
    <xf numFmtId="0" fontId="13" fillId="26" borderId="11" xfId="81" applyFont="1" applyFill="1" applyBorder="1" applyAlignment="1">
      <alignment horizontal="right"/>
    </xf>
    <xf numFmtId="0" fontId="13" fillId="26" borderId="5" xfId="81" applyFont="1" applyFill="1" applyBorder="1" applyAlignment="1">
      <alignment horizontal="right"/>
    </xf>
    <xf numFmtId="0" fontId="10" fillId="27" borderId="13" xfId="0" applyFont="1" applyFill="1" applyBorder="1" applyAlignment="1">
      <alignment horizontal="justify" vertical="center" wrapText="1"/>
    </xf>
    <xf numFmtId="164" fontId="10" fillId="27" borderId="13" xfId="1" applyFont="1" applyFill="1" applyBorder="1" applyAlignment="1">
      <alignment horizontal="right" vertical="center"/>
    </xf>
    <xf numFmtId="4" fontId="0" fillId="27" borderId="13" xfId="1" applyNumberFormat="1" applyFont="1" applyFill="1" applyBorder="1" applyAlignment="1">
      <alignment horizontal="right" vertical="center"/>
    </xf>
    <xf numFmtId="49" fontId="10" fillId="27" borderId="13" xfId="0" applyNumberFormat="1" applyFont="1" applyFill="1" applyBorder="1" applyAlignment="1">
      <alignment horizontal="center" vertical="center"/>
    </xf>
    <xf numFmtId="0" fontId="10" fillId="27" borderId="13" xfId="0" applyFont="1" applyFill="1" applyBorder="1" applyAlignment="1">
      <alignment horizontal="left" vertical="center" wrapText="1"/>
    </xf>
    <xf numFmtId="4" fontId="10" fillId="27" borderId="13" xfId="0" applyNumberFormat="1" applyFont="1" applyFill="1" applyBorder="1" applyAlignment="1">
      <alignment horizontal="right" vertical="center"/>
    </xf>
    <xf numFmtId="4" fontId="9" fillId="27" borderId="13" xfId="1" applyNumberFormat="1" applyFont="1" applyFill="1" applyBorder="1" applyAlignment="1">
      <alignment horizontal="right" vertical="center"/>
    </xf>
    <xf numFmtId="4" fontId="10" fillId="27" borderId="13" xfId="1" applyNumberFormat="1" applyFont="1" applyFill="1" applyBorder="1" applyAlignment="1">
      <alignment horizontal="right" vertical="center"/>
    </xf>
    <xf numFmtId="0" fontId="10" fillId="27" borderId="13" xfId="0" applyFont="1" applyFill="1" applyBorder="1" applyAlignment="1">
      <alignment horizontal="right" vertical="center"/>
    </xf>
    <xf numFmtId="0" fontId="34" fillId="26" borderId="0" xfId="1" applyNumberFormat="1" applyFont="1" applyFill="1" applyBorder="1" applyAlignment="1">
      <alignment horizontal="center" vertical="center" wrapText="1"/>
    </xf>
    <xf numFmtId="2" fontId="9" fillId="26" borderId="13" xfId="0" applyNumberFormat="1" applyFont="1" applyFill="1" applyBorder="1" applyAlignment="1">
      <alignment horizontal="center" vertical="center"/>
    </xf>
    <xf numFmtId="2" fontId="9" fillId="26" borderId="1" xfId="0" applyNumberFormat="1" applyFont="1" applyFill="1" applyBorder="1" applyAlignment="1">
      <alignment horizontal="center" vertical="center"/>
    </xf>
    <xf numFmtId="2" fontId="9" fillId="26" borderId="25" xfId="0" applyNumberFormat="1" applyFont="1" applyFill="1" applyBorder="1" applyAlignment="1">
      <alignment horizontal="center" vertical="center"/>
    </xf>
    <xf numFmtId="164" fontId="30" fillId="26" borderId="25" xfId="1" applyFont="1" applyFill="1" applyBorder="1" applyAlignment="1">
      <alignment horizontal="center" vertical="center" wrapText="1"/>
    </xf>
    <xf numFmtId="2" fontId="9" fillId="26" borderId="6" xfId="0" applyNumberFormat="1" applyFont="1" applyFill="1" applyBorder="1" applyAlignment="1">
      <alignment horizontal="center" vertical="center"/>
    </xf>
    <xf numFmtId="2" fontId="9" fillId="26" borderId="7" xfId="0" applyNumberFormat="1" applyFont="1" applyFill="1" applyBorder="1" applyAlignment="1">
      <alignment horizontal="center" vertical="center"/>
    </xf>
    <xf numFmtId="2" fontId="9" fillId="26" borderId="13" xfId="0" applyNumberFormat="1" applyFont="1" applyFill="1" applyBorder="1" applyAlignment="1">
      <alignment horizontal="center" vertical="center"/>
    </xf>
    <xf numFmtId="2" fontId="9" fillId="26" borderId="13" xfId="0" applyNumberFormat="1" applyFont="1" applyFill="1" applyBorder="1" applyAlignment="1">
      <alignment vertical="center"/>
    </xf>
    <xf numFmtId="165" fontId="34" fillId="26" borderId="7" xfId="1" applyNumberFormat="1" applyFont="1" applyFill="1" applyBorder="1" applyAlignment="1">
      <alignment horizontal="center" vertical="center" wrapText="1"/>
    </xf>
    <xf numFmtId="1" fontId="9" fillId="26" borderId="13" xfId="0" applyNumberFormat="1" applyFont="1" applyFill="1" applyBorder="1" applyAlignment="1">
      <alignment horizontal="center" vertical="center"/>
    </xf>
    <xf numFmtId="44" fontId="9" fillId="26" borderId="13" xfId="80" applyFont="1" applyFill="1" applyBorder="1" applyAlignment="1">
      <alignment horizontal="center" vertical="center"/>
    </xf>
    <xf numFmtId="2" fontId="9" fillId="26" borderId="13" xfId="0" applyNumberFormat="1" applyFont="1" applyFill="1" applyBorder="1" applyAlignment="1">
      <alignment horizontal="center" vertical="center" wrapText="1"/>
    </xf>
    <xf numFmtId="170" fontId="4" fillId="26" borderId="9" xfId="81" applyNumberFormat="1" applyFont="1" applyFill="1" applyBorder="1" applyAlignment="1">
      <alignment horizontal="right" vertical="top" wrapText="1"/>
    </xf>
    <xf numFmtId="0" fontId="13" fillId="0" borderId="13" xfId="81" applyFont="1" applyBorder="1"/>
    <xf numFmtId="0" fontId="13" fillId="0" borderId="13" xfId="81" applyFont="1" applyBorder="1" applyAlignment="1">
      <alignment horizontal="center"/>
    </xf>
    <xf numFmtId="2" fontId="13" fillId="0" borderId="13" xfId="81" applyNumberFormat="1" applyFont="1" applyBorder="1"/>
    <xf numFmtId="44" fontId="13" fillId="0" borderId="13" xfId="80" applyFont="1" applyBorder="1"/>
    <xf numFmtId="0" fontId="13" fillId="26" borderId="13" xfId="81" applyFont="1" applyFill="1" applyBorder="1" applyAlignment="1">
      <alignment horizontal="center"/>
    </xf>
    <xf numFmtId="0" fontId="13" fillId="26" borderId="10" xfId="81" applyFont="1" applyFill="1" applyBorder="1" applyAlignment="1">
      <alignment horizontal="right"/>
    </xf>
    <xf numFmtId="0" fontId="13" fillId="26" borderId="11" xfId="81" applyFont="1" applyFill="1" applyBorder="1" applyAlignment="1">
      <alignment horizontal="right"/>
    </xf>
    <xf numFmtId="0" fontId="13" fillId="26" borderId="11" xfId="81" applyFont="1" applyFill="1" applyBorder="1" applyAlignment="1">
      <alignment horizontal="center"/>
    </xf>
    <xf numFmtId="2" fontId="10" fillId="26" borderId="4" xfId="4" applyNumberFormat="1" applyFont="1" applyFill="1" applyBorder="1" applyAlignment="1">
      <alignment horizontal="left" vertical="top" wrapText="1"/>
    </xf>
    <xf numFmtId="2" fontId="10" fillId="26" borderId="0" xfId="4" applyNumberFormat="1" applyFont="1" applyFill="1" applyBorder="1" applyAlignment="1">
      <alignment horizontal="left" vertical="top" wrapText="1"/>
    </xf>
    <xf numFmtId="2" fontId="10" fillId="26" borderId="5" xfId="4" applyNumberFormat="1" applyFont="1" applyFill="1" applyBorder="1" applyAlignment="1">
      <alignment horizontal="left" vertical="top" wrapText="1"/>
    </xf>
    <xf numFmtId="2" fontId="10" fillId="0" borderId="4" xfId="4" applyNumberFormat="1" applyFont="1" applyFill="1" applyBorder="1" applyAlignment="1">
      <alignment horizontal="left" vertical="top" wrapText="1"/>
    </xf>
    <xf numFmtId="2" fontId="10" fillId="0" borderId="0" xfId="4" applyNumberFormat="1" applyFont="1" applyFill="1" applyBorder="1" applyAlignment="1">
      <alignment horizontal="left" vertical="top" wrapText="1"/>
    </xf>
    <xf numFmtId="2" fontId="10" fillId="0" borderId="5" xfId="4" applyNumberFormat="1" applyFont="1" applyFill="1" applyBorder="1" applyAlignment="1">
      <alignment horizontal="left" vertical="top" wrapText="1"/>
    </xf>
    <xf numFmtId="0" fontId="10" fillId="2" borderId="4" xfId="0" applyFont="1" applyFill="1" applyBorder="1" applyAlignment="1">
      <alignment horizontal="left" vertical="center"/>
    </xf>
    <xf numFmtId="0" fontId="10" fillId="2" borderId="0" xfId="0" applyFont="1" applyFill="1" applyBorder="1" applyAlignment="1">
      <alignment horizontal="left" vertical="center"/>
    </xf>
    <xf numFmtId="0" fontId="10" fillId="2" borderId="1" xfId="0" applyFont="1" applyFill="1" applyBorder="1" applyAlignment="1">
      <alignment horizontal="left" vertical="center"/>
    </xf>
    <xf numFmtId="0" fontId="10" fillId="2" borderId="2" xfId="0" applyFont="1" applyFill="1" applyBorder="1" applyAlignment="1">
      <alignment horizontal="left" vertical="center"/>
    </xf>
    <xf numFmtId="0" fontId="31" fillId="2" borderId="4" xfId="0" applyFont="1" applyFill="1" applyBorder="1" applyAlignment="1">
      <alignment horizontal="left" vertical="center"/>
    </xf>
    <xf numFmtId="0" fontId="31" fillId="2" borderId="0" xfId="0" applyFont="1" applyFill="1" applyBorder="1" applyAlignment="1">
      <alignment horizontal="left" vertical="center"/>
    </xf>
    <xf numFmtId="0" fontId="10" fillId="2" borderId="6" xfId="0" applyFont="1" applyFill="1" applyBorder="1" applyAlignment="1">
      <alignment horizontal="left" vertical="center"/>
    </xf>
    <xf numFmtId="0" fontId="10" fillId="2" borderId="7" xfId="0" applyFont="1" applyFill="1" applyBorder="1" applyAlignment="1">
      <alignment horizontal="left" vertical="center"/>
    </xf>
    <xf numFmtId="0" fontId="13" fillId="26" borderId="13" xfId="81" applyFont="1" applyFill="1" applyBorder="1" applyAlignment="1">
      <alignment horizontal="center"/>
    </xf>
    <xf numFmtId="0" fontId="13" fillId="26" borderId="10" xfId="81" applyFont="1" applyFill="1" applyBorder="1" applyAlignment="1">
      <alignment horizontal="right"/>
    </xf>
    <xf numFmtId="0" fontId="13" fillId="26" borderId="11" xfId="81" applyFont="1" applyFill="1" applyBorder="1" applyAlignment="1">
      <alignment horizontal="right"/>
    </xf>
    <xf numFmtId="0" fontId="13" fillId="26" borderId="11" xfId="81" applyFont="1" applyFill="1" applyBorder="1" applyAlignment="1">
      <alignment horizontal="center"/>
    </xf>
    <xf numFmtId="1" fontId="43" fillId="26" borderId="10" xfId="81" applyNumberFormat="1" applyFont="1" applyFill="1" applyBorder="1" applyAlignment="1">
      <alignment horizontal="center"/>
    </xf>
    <xf numFmtId="1" fontId="43" fillId="26" borderId="11" xfId="81" applyNumberFormat="1" applyFont="1" applyFill="1" applyBorder="1" applyAlignment="1">
      <alignment horizontal="center"/>
    </xf>
    <xf numFmtId="1" fontId="43" fillId="26" borderId="14" xfId="81" applyNumberFormat="1" applyFont="1" applyFill="1" applyBorder="1" applyAlignment="1">
      <alignment horizontal="center"/>
    </xf>
    <xf numFmtId="171" fontId="13" fillId="26" borderId="13" xfId="81" applyNumberFormat="1" applyFont="1" applyFill="1" applyBorder="1" applyAlignment="1">
      <alignment horizontal="center"/>
    </xf>
    <xf numFmtId="0" fontId="9" fillId="0" borderId="13" xfId="3" applyFont="1" applyFill="1" applyBorder="1" applyAlignment="1">
      <alignment horizontal="left" vertical="top" wrapText="1"/>
    </xf>
    <xf numFmtId="44" fontId="13" fillId="0" borderId="9" xfId="80" applyFont="1" applyBorder="1" applyAlignment="1">
      <alignment horizontal="left" vertical="center"/>
    </xf>
    <xf numFmtId="0" fontId="13" fillId="0" borderId="13" xfId="81" applyFont="1" applyBorder="1" applyAlignment="1">
      <alignment horizontal="center" vertical="center"/>
    </xf>
    <xf numFmtId="44" fontId="13" fillId="0" borderId="13" xfId="80" applyFont="1" applyBorder="1" applyAlignment="1">
      <alignment vertical="center"/>
    </xf>
    <xf numFmtId="0" fontId="13" fillId="0" borderId="1" xfId="81" applyFont="1" applyBorder="1" applyAlignment="1">
      <alignment horizontal="center" vertical="center"/>
    </xf>
    <xf numFmtId="170" fontId="3" fillId="26" borderId="3" xfId="81" applyNumberFormat="1" applyFont="1" applyFill="1" applyBorder="1" applyAlignment="1">
      <alignment horizontal="right" vertical="top" wrapText="1"/>
    </xf>
    <xf numFmtId="0" fontId="13" fillId="26" borderId="13" xfId="81" applyFont="1" applyFill="1" applyBorder="1" applyAlignment="1">
      <alignment horizontal="center"/>
    </xf>
    <xf numFmtId="0" fontId="0" fillId="0" borderId="13" xfId="0" applyBorder="1" applyAlignment="1">
      <alignment horizontal="center" vertical="center"/>
    </xf>
    <xf numFmtId="44" fontId="0" fillId="0" borderId="13" xfId="80" applyFont="1" applyBorder="1" applyAlignment="1">
      <alignment horizontal="center" vertical="center"/>
    </xf>
    <xf numFmtId="172" fontId="9" fillId="0" borderId="13" xfId="80" applyNumberFormat="1" applyFont="1" applyFill="1" applyBorder="1" applyAlignment="1">
      <alignment horizontal="right" vertical="center"/>
    </xf>
    <xf numFmtId="164" fontId="30" fillId="26" borderId="3" xfId="1" applyFont="1" applyFill="1" applyBorder="1" applyAlignment="1">
      <alignment horizontal="center" vertical="center" wrapText="1"/>
    </xf>
    <xf numFmtId="4" fontId="30" fillId="26" borderId="5" xfId="0" applyNumberFormat="1" applyFont="1" applyFill="1" applyBorder="1" applyAlignment="1">
      <alignment horizontal="center" vertical="center" wrapText="1"/>
    </xf>
    <xf numFmtId="10" fontId="34" fillId="26" borderId="5" xfId="1" applyNumberFormat="1" applyFont="1" applyFill="1" applyBorder="1" applyAlignment="1">
      <alignment horizontal="left" vertical="center" wrapText="1"/>
    </xf>
    <xf numFmtId="172" fontId="9" fillId="0" borderId="13" xfId="1" applyNumberFormat="1" applyFont="1" applyFill="1" applyBorder="1" applyAlignment="1">
      <alignment horizontal="right" vertical="center"/>
    </xf>
    <xf numFmtId="0" fontId="0" fillId="0" borderId="13" xfId="0" applyBorder="1" applyAlignment="1">
      <alignment horizontal="left" vertical="center"/>
    </xf>
    <xf numFmtId="172" fontId="0" fillId="0" borderId="13" xfId="80" applyNumberFormat="1" applyFont="1" applyBorder="1" applyAlignment="1">
      <alignment horizontal="center" vertical="center"/>
    </xf>
    <xf numFmtId="2" fontId="9" fillId="0" borderId="0" xfId="74" applyNumberFormat="1" applyFont="1" applyFill="1" applyBorder="1" applyAlignment="1">
      <alignment horizontal="center" vertical="top"/>
    </xf>
    <xf numFmtId="2" fontId="10" fillId="0" borderId="10" xfId="4" applyNumberFormat="1" applyFont="1" applyFill="1" applyBorder="1" applyAlignment="1">
      <alignment vertical="top" wrapText="1"/>
    </xf>
    <xf numFmtId="2" fontId="9" fillId="0" borderId="11" xfId="4" applyNumberFormat="1" applyFont="1" applyFill="1" applyBorder="1" applyAlignment="1">
      <alignment horizontal="center" vertical="top"/>
    </xf>
    <xf numFmtId="2" fontId="10" fillId="0" borderId="11" xfId="4" applyNumberFormat="1" applyFont="1" applyFill="1" applyBorder="1" applyAlignment="1">
      <alignment horizontal="center" vertical="top"/>
    </xf>
    <xf numFmtId="2" fontId="41" fillId="0" borderId="14" xfId="80" applyNumberFormat="1" applyFont="1" applyFill="1" applyBorder="1" applyAlignment="1">
      <alignment horizontal="center" vertical="center"/>
    </xf>
    <xf numFmtId="2" fontId="9" fillId="0" borderId="4" xfId="4" applyNumberFormat="1" applyFont="1" applyFill="1" applyBorder="1" applyAlignment="1">
      <alignment horizontal="right" vertical="top"/>
    </xf>
    <xf numFmtId="2" fontId="37" fillId="0" borderId="0" xfId="1" applyNumberFormat="1" applyFont="1" applyFill="1" applyBorder="1" applyAlignment="1">
      <alignment horizontal="center" vertical="top" wrapText="1"/>
    </xf>
    <xf numFmtId="2" fontId="37" fillId="0" borderId="0" xfId="4" applyNumberFormat="1" applyFont="1" applyFill="1" applyBorder="1" applyAlignment="1">
      <alignment horizontal="center" vertical="center" wrapText="1"/>
    </xf>
    <xf numFmtId="2" fontId="10" fillId="0" borderId="0" xfId="4" applyNumberFormat="1" applyFont="1" applyFill="1" applyBorder="1" applyAlignment="1">
      <alignment vertical="top" wrapText="1"/>
    </xf>
    <xf numFmtId="2" fontId="10" fillId="0" borderId="5" xfId="4" applyNumberFormat="1" applyFont="1" applyFill="1" applyBorder="1" applyAlignment="1">
      <alignment horizontal="center" vertical="center" wrapText="1"/>
    </xf>
    <xf numFmtId="2" fontId="37" fillId="0" borderId="0" xfId="1" applyNumberFormat="1" applyFont="1" applyFill="1" applyBorder="1" applyAlignment="1">
      <alignment horizontal="center" vertical="center" wrapText="1"/>
    </xf>
    <xf numFmtId="2" fontId="38" fillId="0" borderId="0" xfId="1" applyNumberFormat="1" applyFont="1" applyFill="1" applyBorder="1" applyAlignment="1">
      <alignment horizontal="center" vertical="center" wrapText="1"/>
    </xf>
    <xf numFmtId="2" fontId="10" fillId="0" borderId="4" xfId="4" applyNumberFormat="1" applyFont="1" applyFill="1" applyBorder="1" applyAlignment="1">
      <alignment vertical="top" wrapText="1"/>
    </xf>
    <xf numFmtId="2" fontId="9" fillId="0" borderId="0" xfId="4" applyNumberFormat="1" applyFont="1" applyFill="1" applyBorder="1" applyAlignment="1">
      <alignment horizontal="center" vertical="top"/>
    </xf>
    <xf numFmtId="2" fontId="10" fillId="0" borderId="0" xfId="4" applyNumberFormat="1" applyFont="1" applyFill="1" applyBorder="1" applyAlignment="1">
      <alignment horizontal="center" vertical="top"/>
    </xf>
    <xf numFmtId="2" fontId="10" fillId="0" borderId="5" xfId="1" applyNumberFormat="1" applyFont="1" applyFill="1" applyBorder="1" applyAlignment="1">
      <alignment horizontal="center" vertical="center"/>
    </xf>
    <xf numFmtId="2" fontId="9" fillId="0" borderId="4" xfId="4" applyNumberFormat="1" applyFont="1" applyFill="1" applyBorder="1" applyAlignment="1">
      <alignment horizontal="left" vertical="top" wrapText="1"/>
    </xf>
    <xf numFmtId="2" fontId="9" fillId="0" borderId="0" xfId="4" applyNumberFormat="1" applyFont="1" applyFill="1" applyBorder="1" applyAlignment="1">
      <alignment horizontal="left" vertical="top" wrapText="1"/>
    </xf>
    <xf numFmtId="2" fontId="9" fillId="0" borderId="0" xfId="4" applyNumberFormat="1" applyFont="1" applyFill="1" applyBorder="1" applyAlignment="1">
      <alignment horizontal="center" vertical="top" wrapText="1"/>
    </xf>
    <xf numFmtId="2" fontId="9" fillId="0" borderId="5" xfId="4" applyNumberFormat="1" applyFont="1" applyFill="1" applyBorder="1" applyAlignment="1">
      <alignment horizontal="center" vertical="center" wrapText="1"/>
    </xf>
    <xf numFmtId="2" fontId="9" fillId="0" borderId="4" xfId="4" applyNumberFormat="1" applyFont="1" applyFill="1" applyBorder="1" applyAlignment="1">
      <alignment horizontal="center" vertical="center"/>
    </xf>
    <xf numFmtId="2" fontId="9" fillId="0" borderId="4" xfId="4" applyNumberFormat="1" applyFont="1" applyFill="1" applyBorder="1" applyAlignment="1">
      <alignment horizontal="left" vertical="center" wrapText="1"/>
    </xf>
    <xf numFmtId="2" fontId="9" fillId="0" borderId="0" xfId="4" applyNumberFormat="1" applyFont="1" applyFill="1" applyBorder="1" applyAlignment="1">
      <alignment horizontal="center" vertical="center" wrapText="1"/>
    </xf>
    <xf numFmtId="49" fontId="10" fillId="27" borderId="4" xfId="4" applyNumberFormat="1" applyFont="1" applyFill="1" applyBorder="1" applyAlignment="1">
      <alignment horizontal="right" vertical="top"/>
    </xf>
    <xf numFmtId="2" fontId="37" fillId="0" borderId="0" xfId="4" applyNumberFormat="1" applyFont="1" applyFill="1" applyBorder="1" applyAlignment="1">
      <alignment horizontal="center" vertical="top" wrapText="1"/>
    </xf>
    <xf numFmtId="2" fontId="9" fillId="26" borderId="5" xfId="4" applyNumberFormat="1" applyFont="1" applyFill="1" applyBorder="1" applyAlignment="1">
      <alignment horizontal="center" vertical="top" wrapText="1"/>
    </xf>
    <xf numFmtId="2" fontId="9" fillId="0" borderId="5" xfId="4" applyNumberFormat="1" applyFont="1" applyFill="1" applyBorder="1" applyAlignment="1">
      <alignment horizontal="center" vertical="top" wrapText="1"/>
    </xf>
    <xf numFmtId="172" fontId="10" fillId="0" borderId="13" xfId="1" applyNumberFormat="1" applyFont="1" applyFill="1" applyBorder="1" applyAlignment="1">
      <alignment horizontal="right" vertical="center"/>
    </xf>
    <xf numFmtId="172" fontId="10" fillId="26" borderId="13" xfId="1" applyNumberFormat="1" applyFont="1" applyFill="1" applyBorder="1" applyAlignment="1">
      <alignment horizontal="right" vertical="center"/>
    </xf>
    <xf numFmtId="4" fontId="9" fillId="0" borderId="1" xfId="0" applyNumberFormat="1" applyFont="1" applyBorder="1" applyAlignment="1">
      <alignment horizontal="center" vertical="center"/>
    </xf>
    <xf numFmtId="4" fontId="10" fillId="2" borderId="3" xfId="0" applyNumberFormat="1" applyFont="1" applyFill="1" applyBorder="1" applyAlignment="1">
      <alignment horizontal="left" vertical="center"/>
    </xf>
    <xf numFmtId="4" fontId="9" fillId="0" borderId="4" xfId="0" applyNumberFormat="1" applyFont="1" applyBorder="1" applyAlignment="1">
      <alignment horizontal="center" vertical="center"/>
    </xf>
    <xf numFmtId="4" fontId="10" fillId="2" borderId="5" xfId="1" applyNumberFormat="1" applyFont="1" applyFill="1" applyBorder="1" applyAlignment="1">
      <alignment horizontal="left" vertical="center"/>
    </xf>
    <xf numFmtId="4" fontId="9" fillId="2" borderId="5" xfId="0" applyNumberFormat="1" applyFont="1" applyFill="1" applyBorder="1" applyAlignment="1">
      <alignment horizontal="left" vertical="center"/>
    </xf>
    <xf numFmtId="165" fontId="9" fillId="2" borderId="5" xfId="0" applyNumberFormat="1" applyFont="1" applyFill="1" applyBorder="1" applyAlignment="1">
      <alignment horizontal="left" vertical="center"/>
    </xf>
    <xf numFmtId="4" fontId="9" fillId="0" borderId="6" xfId="0" applyNumberFormat="1" applyFont="1" applyBorder="1" applyAlignment="1">
      <alignment horizontal="center" vertical="center"/>
    </xf>
    <xf numFmtId="170" fontId="2" fillId="26" borderId="3" xfId="81" applyNumberFormat="1" applyFont="1" applyFill="1" applyBorder="1" applyAlignment="1">
      <alignment horizontal="right" vertical="top" wrapText="1"/>
    </xf>
    <xf numFmtId="0" fontId="13" fillId="26" borderId="1" xfId="81" applyFont="1" applyFill="1" applyBorder="1" applyAlignment="1">
      <alignment horizontal="center" vertical="center"/>
    </xf>
    <xf numFmtId="2" fontId="9" fillId="26" borderId="13" xfId="0" applyNumberFormat="1" applyFont="1" applyFill="1" applyBorder="1" applyAlignment="1">
      <alignment vertical="center" wrapText="1"/>
    </xf>
    <xf numFmtId="2" fontId="9" fillId="26" borderId="13" xfId="0" applyNumberFormat="1" applyFont="1" applyFill="1" applyBorder="1" applyAlignment="1">
      <alignment horizontal="left" vertical="center" wrapText="1"/>
    </xf>
    <xf numFmtId="172" fontId="9" fillId="26" borderId="13" xfId="0" applyNumberFormat="1" applyFont="1" applyFill="1" applyBorder="1" applyAlignment="1">
      <alignment horizontal="center" vertical="center"/>
    </xf>
    <xf numFmtId="170" fontId="2" fillId="26" borderId="13" xfId="81" applyNumberFormat="1" applyFont="1" applyFill="1" applyBorder="1" applyAlignment="1">
      <alignment horizontal="right" vertical="top" wrapText="1"/>
    </xf>
    <xf numFmtId="14" fontId="9" fillId="26" borderId="0" xfId="0" applyNumberFormat="1" applyFont="1" applyFill="1" applyBorder="1" applyAlignment="1">
      <alignment horizontal="center" vertical="center"/>
    </xf>
    <xf numFmtId="14" fontId="9" fillId="26" borderId="7" xfId="0" applyNumberFormat="1" applyFont="1" applyFill="1" applyBorder="1" applyAlignment="1">
      <alignment horizontal="center" vertical="center"/>
    </xf>
    <xf numFmtId="14" fontId="9" fillId="26" borderId="13" xfId="0" applyNumberFormat="1" applyFont="1" applyFill="1" applyBorder="1" applyAlignment="1">
      <alignment horizontal="center" vertical="center"/>
    </xf>
    <xf numFmtId="14" fontId="10" fillId="26" borderId="0" xfId="0" applyNumberFormat="1" applyFont="1" applyFill="1" applyBorder="1" applyAlignment="1">
      <alignment horizontal="center" vertical="center" wrapText="1"/>
    </xf>
    <xf numFmtId="14" fontId="34" fillId="26" borderId="0" xfId="1" applyNumberFormat="1" applyFont="1" applyFill="1" applyBorder="1" applyAlignment="1">
      <alignment horizontal="center" vertical="center" wrapText="1"/>
    </xf>
    <xf numFmtId="14" fontId="34" fillId="26" borderId="7" xfId="1" applyNumberFormat="1" applyFont="1" applyFill="1" applyBorder="1" applyAlignment="1">
      <alignment horizontal="right" vertical="center" wrapText="1"/>
    </xf>
    <xf numFmtId="14" fontId="41" fillId="26" borderId="0" xfId="80" applyNumberFormat="1" applyFont="1" applyFill="1" applyBorder="1" applyAlignment="1">
      <alignment horizontal="center" vertical="center"/>
    </xf>
    <xf numFmtId="2" fontId="10" fillId="26" borderId="4" xfId="4" applyNumberFormat="1" applyFont="1" applyFill="1" applyBorder="1" applyAlignment="1">
      <alignment horizontal="left" vertical="top" wrapText="1"/>
    </xf>
    <xf numFmtId="2" fontId="10" fillId="26" borderId="0" xfId="4" applyNumberFormat="1" applyFont="1" applyFill="1" applyBorder="1" applyAlignment="1">
      <alignment horizontal="left" vertical="top" wrapText="1"/>
    </xf>
    <xf numFmtId="2" fontId="10" fillId="26" borderId="5" xfId="4" applyNumberFormat="1" applyFont="1" applyFill="1" applyBorder="1" applyAlignment="1">
      <alignment horizontal="left" vertical="top" wrapText="1"/>
    </xf>
    <xf numFmtId="2" fontId="10" fillId="0" borderId="4" xfId="4" applyNumberFormat="1" applyFont="1" applyFill="1" applyBorder="1" applyAlignment="1">
      <alignment horizontal="left" vertical="top" wrapText="1"/>
    </xf>
    <xf numFmtId="2" fontId="10" fillId="0" borderId="0" xfId="4" applyNumberFormat="1" applyFont="1" applyFill="1" applyBorder="1" applyAlignment="1">
      <alignment horizontal="left" vertical="top" wrapText="1"/>
    </xf>
    <xf numFmtId="2" fontId="10" fillId="0" borderId="5" xfId="4" applyNumberFormat="1" applyFont="1" applyFill="1" applyBorder="1" applyAlignment="1">
      <alignment horizontal="left" vertical="top" wrapText="1"/>
    </xf>
    <xf numFmtId="172" fontId="33" fillId="0" borderId="24" xfId="1" applyNumberFormat="1" applyFont="1" applyBorder="1" applyAlignment="1">
      <alignment horizontal="right" vertical="center"/>
    </xf>
    <xf numFmtId="169" fontId="32" fillId="28" borderId="13" xfId="1" applyNumberFormat="1" applyFont="1" applyFill="1" applyBorder="1" applyAlignment="1">
      <alignment horizontal="right" vertical="center"/>
    </xf>
    <xf numFmtId="2" fontId="10" fillId="26" borderId="0" xfId="4" applyNumberFormat="1" applyFont="1" applyFill="1" applyBorder="1" applyAlignment="1">
      <alignment horizontal="left" vertical="top" wrapText="1"/>
    </xf>
    <xf numFmtId="2" fontId="10" fillId="26" borderId="5" xfId="4" applyNumberFormat="1" applyFont="1" applyFill="1" applyBorder="1" applyAlignment="1">
      <alignment horizontal="left" vertical="top" wrapText="1"/>
    </xf>
    <xf numFmtId="2" fontId="10" fillId="0" borderId="0" xfId="4" applyNumberFormat="1" applyFont="1" applyFill="1" applyBorder="1" applyAlignment="1">
      <alignment horizontal="left" vertical="top" wrapText="1"/>
    </xf>
    <xf numFmtId="0" fontId="10" fillId="2" borderId="25" xfId="0" applyFont="1" applyFill="1" applyBorder="1" applyAlignment="1">
      <alignment horizontal="left" vertical="center"/>
    </xf>
    <xf numFmtId="172" fontId="33" fillId="35" borderId="23" xfId="1" quotePrefix="1" applyNumberFormat="1" applyFont="1" applyFill="1" applyBorder="1" applyAlignment="1">
      <alignment horizontal="center" vertical="center"/>
    </xf>
    <xf numFmtId="10" fontId="32" fillId="28" borderId="13" xfId="1" applyNumberFormat="1" applyFont="1" applyFill="1" applyBorder="1" applyAlignment="1">
      <alignment horizontal="right" vertical="center"/>
    </xf>
    <xf numFmtId="2" fontId="10" fillId="0" borderId="0" xfId="1" applyNumberFormat="1" applyFont="1" applyFill="1" applyBorder="1" applyAlignment="1">
      <alignment horizontal="center" vertical="top" wrapText="1"/>
    </xf>
    <xf numFmtId="173" fontId="9" fillId="31" borderId="0" xfId="4" applyNumberFormat="1" applyFont="1" applyFill="1" applyBorder="1" applyAlignment="1">
      <alignment horizontal="center" vertical="center"/>
    </xf>
    <xf numFmtId="173" fontId="9" fillId="26" borderId="0" xfId="4" applyNumberFormat="1" applyFont="1" applyFill="1" applyBorder="1" applyAlignment="1">
      <alignment horizontal="left" vertical="top" wrapText="1"/>
    </xf>
    <xf numFmtId="0" fontId="13" fillId="0" borderId="13" xfId="81" applyFont="1" applyFill="1" applyBorder="1" applyAlignment="1">
      <alignment horizontal="center"/>
    </xf>
    <xf numFmtId="0" fontId="13" fillId="0" borderId="1" xfId="81" applyFont="1" applyFill="1" applyBorder="1" applyAlignment="1">
      <alignment horizontal="center"/>
    </xf>
    <xf numFmtId="0" fontId="13" fillId="26" borderId="0" xfId="81" applyFont="1" applyFill="1" applyBorder="1" applyAlignment="1">
      <alignment horizontal="left" vertical="top"/>
    </xf>
    <xf numFmtId="0" fontId="13" fillId="26" borderId="5" xfId="81" applyFont="1" applyFill="1" applyBorder="1" applyAlignment="1">
      <alignment horizontal="left" vertical="top"/>
    </xf>
    <xf numFmtId="1" fontId="13" fillId="26" borderId="10" xfId="81" applyNumberFormat="1" applyFont="1" applyFill="1" applyBorder="1" applyAlignment="1">
      <alignment horizontal="center"/>
    </xf>
    <xf numFmtId="1" fontId="13" fillId="26" borderId="11" xfId="81" applyNumberFormat="1" applyFont="1" applyFill="1" applyBorder="1" applyAlignment="1">
      <alignment horizontal="center"/>
    </xf>
    <xf numFmtId="1" fontId="13" fillId="26" borderId="14" xfId="81" applyNumberFormat="1" applyFont="1" applyFill="1" applyBorder="1" applyAlignment="1">
      <alignment horizontal="center"/>
    </xf>
    <xf numFmtId="10" fontId="34" fillId="26" borderId="7" xfId="1" applyNumberFormat="1" applyFont="1" applyFill="1" applyBorder="1" applyAlignment="1">
      <alignment horizontal="left" vertical="center" wrapText="1"/>
    </xf>
    <xf numFmtId="4" fontId="30" fillId="26" borderId="25" xfId="0" applyNumberFormat="1" applyFont="1" applyFill="1" applyBorder="1" applyAlignment="1">
      <alignment horizontal="center" vertical="center"/>
    </xf>
    <xf numFmtId="4" fontId="30" fillId="26" borderId="7" xfId="0" applyNumberFormat="1" applyFont="1" applyFill="1" applyBorder="1" applyAlignment="1">
      <alignment horizontal="center" vertical="center"/>
    </xf>
    <xf numFmtId="0" fontId="0" fillId="27" borderId="13" xfId="0" applyFill="1" applyBorder="1" applyAlignment="1">
      <alignment horizontal="center" vertical="center"/>
    </xf>
    <xf numFmtId="0" fontId="0" fillId="27" borderId="10" xfId="0" applyFill="1" applyBorder="1" applyAlignment="1">
      <alignment horizontal="center" vertical="center"/>
    </xf>
    <xf numFmtId="44" fontId="10" fillId="0" borderId="13" xfId="80" applyFont="1" applyBorder="1" applyAlignment="1">
      <alignment horizontal="center" vertical="center"/>
    </xf>
    <xf numFmtId="0" fontId="9" fillId="27" borderId="13" xfId="0" applyFont="1" applyFill="1" applyBorder="1" applyAlignment="1">
      <alignment horizontal="center" vertical="center"/>
    </xf>
    <xf numFmtId="0" fontId="0" fillId="0" borderId="0" xfId="0" applyFill="1"/>
    <xf numFmtId="0" fontId="10" fillId="0" borderId="13" xfId="0" applyFont="1" applyBorder="1" applyAlignment="1">
      <alignment horizontal="center" vertical="center"/>
    </xf>
    <xf numFmtId="0" fontId="10" fillId="0" borderId="13" xfId="0" applyFont="1" applyBorder="1" applyAlignment="1">
      <alignment horizontal="center" vertical="center" wrapText="1"/>
    </xf>
    <xf numFmtId="2" fontId="13" fillId="0" borderId="13" xfId="81" applyNumberFormat="1" applyFont="1" applyFill="1" applyBorder="1" applyAlignment="1">
      <alignment horizontal="center"/>
    </xf>
    <xf numFmtId="170" fontId="13" fillId="0" borderId="13" xfId="81" applyNumberFormat="1" applyFont="1" applyFill="1" applyBorder="1" applyAlignment="1"/>
    <xf numFmtId="44" fontId="43" fillId="26" borderId="13" xfId="80" applyFont="1" applyFill="1" applyBorder="1" applyAlignment="1">
      <alignment horizontal="center"/>
    </xf>
    <xf numFmtId="170" fontId="5" fillId="0" borderId="9" xfId="81" applyNumberFormat="1" applyFill="1" applyBorder="1" applyAlignment="1">
      <alignment horizontal="right" vertical="top" wrapText="1"/>
    </xf>
    <xf numFmtId="170" fontId="13" fillId="0" borderId="25" xfId="81" applyNumberFormat="1" applyFont="1" applyFill="1" applyBorder="1" applyAlignment="1"/>
    <xf numFmtId="0" fontId="13" fillId="36" borderId="0" xfId="81" applyFont="1" applyFill="1"/>
    <xf numFmtId="0" fontId="9" fillId="0" borderId="0" xfId="0" applyFont="1"/>
    <xf numFmtId="0" fontId="13" fillId="0" borderId="1" xfId="81" applyFont="1" applyFill="1" applyBorder="1" applyAlignment="1">
      <alignment horizontal="center" vertical="center"/>
    </xf>
    <xf numFmtId="0" fontId="13" fillId="0" borderId="13" xfId="81" applyFont="1" applyFill="1" applyBorder="1" applyAlignment="1">
      <alignment horizontal="center" vertical="center"/>
    </xf>
    <xf numFmtId="44" fontId="13" fillId="0" borderId="9" xfId="80" applyFont="1" applyFill="1" applyBorder="1" applyAlignment="1">
      <alignment horizontal="left" vertical="center"/>
    </xf>
    <xf numFmtId="44" fontId="13" fillId="0" borderId="13" xfId="80" applyFont="1" applyFill="1" applyBorder="1" applyAlignment="1">
      <alignment vertical="center"/>
    </xf>
    <xf numFmtId="1" fontId="13" fillId="0" borderId="1" xfId="81" applyNumberFormat="1" applyFont="1" applyFill="1" applyBorder="1" applyAlignment="1">
      <alignment horizontal="center"/>
    </xf>
    <xf numFmtId="1" fontId="13" fillId="0" borderId="13" xfId="81" applyNumberFormat="1" applyFont="1" applyFill="1" applyBorder="1" applyAlignment="1">
      <alignment horizontal="center"/>
    </xf>
    <xf numFmtId="170" fontId="2" fillId="0" borderId="9" xfId="81" applyNumberFormat="1" applyFont="1" applyFill="1" applyBorder="1" applyAlignment="1">
      <alignment horizontal="right" vertical="top" wrapText="1"/>
    </xf>
    <xf numFmtId="170" fontId="1" fillId="0" borderId="3" xfId="81" applyNumberFormat="1" applyFont="1" applyFill="1" applyBorder="1" applyAlignment="1">
      <alignment horizontal="right" vertical="top" wrapText="1"/>
    </xf>
    <xf numFmtId="0" fontId="10" fillId="0" borderId="13" xfId="0" applyFont="1" applyFill="1" applyBorder="1" applyAlignment="1">
      <alignment horizontal="center" vertical="center" wrapText="1"/>
    </xf>
    <xf numFmtId="0" fontId="0" fillId="0" borderId="13" xfId="0" applyFill="1" applyBorder="1" applyAlignment="1">
      <alignment horizontal="left" vertical="center"/>
    </xf>
    <xf numFmtId="0" fontId="10" fillId="2" borderId="7" xfId="0" applyFont="1" applyFill="1" applyBorder="1" applyAlignment="1">
      <alignment horizontal="right" vertical="center"/>
    </xf>
    <xf numFmtId="10" fontId="34" fillId="0" borderId="8" xfId="1" applyNumberFormat="1" applyFont="1" applyFill="1" applyBorder="1" applyAlignment="1">
      <alignment horizontal="left" vertical="center" wrapText="1"/>
    </xf>
    <xf numFmtId="168" fontId="43" fillId="26" borderId="13" xfId="43" applyFont="1" applyFill="1" applyBorder="1" applyAlignment="1"/>
    <xf numFmtId="0" fontId="10" fillId="0" borderId="13" xfId="0" applyFont="1" applyFill="1" applyBorder="1" applyAlignment="1">
      <alignment horizontal="center" vertical="center"/>
    </xf>
    <xf numFmtId="0" fontId="10" fillId="26" borderId="2" xfId="0" applyFont="1" applyFill="1" applyBorder="1" applyAlignment="1">
      <alignment horizontal="left" vertical="center" wrapText="1"/>
    </xf>
    <xf numFmtId="0" fontId="10" fillId="26" borderId="0" xfId="0" applyFont="1" applyFill="1" applyBorder="1" applyAlignment="1">
      <alignment horizontal="left" vertical="center" wrapText="1"/>
    </xf>
    <xf numFmtId="0" fontId="10" fillId="26" borderId="7" xfId="0" applyFont="1" applyFill="1" applyBorder="1" applyAlignment="1">
      <alignment horizontal="left" vertical="center" wrapText="1"/>
    </xf>
    <xf numFmtId="0" fontId="10" fillId="0" borderId="25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0" fillId="0" borderId="10" xfId="0" applyFont="1" applyBorder="1" applyAlignment="1">
      <alignment horizontal="right" vertical="center"/>
    </xf>
    <xf numFmtId="0" fontId="10" fillId="0" borderId="11" xfId="0" applyFont="1" applyBorder="1" applyAlignment="1">
      <alignment horizontal="right" vertical="center"/>
    </xf>
    <xf numFmtId="0" fontId="10" fillId="0" borderId="14" xfId="0" applyFont="1" applyBorder="1" applyAlignment="1">
      <alignment horizontal="right" vertical="center"/>
    </xf>
    <xf numFmtId="0" fontId="0" fillId="27" borderId="10" xfId="0" applyFill="1" applyBorder="1" applyAlignment="1">
      <alignment horizontal="center" vertical="center" wrapText="1"/>
    </xf>
    <xf numFmtId="0" fontId="0" fillId="27" borderId="11" xfId="0" applyFill="1" applyBorder="1" applyAlignment="1">
      <alignment horizontal="center" vertical="center" wrapText="1"/>
    </xf>
    <xf numFmtId="0" fontId="0" fillId="27" borderId="14" xfId="0" applyFill="1" applyBorder="1" applyAlignment="1">
      <alignment horizontal="center" vertical="center" wrapText="1"/>
    </xf>
    <xf numFmtId="0" fontId="0" fillId="27" borderId="10" xfId="0" applyFill="1" applyBorder="1" applyAlignment="1">
      <alignment horizontal="center" vertical="center"/>
    </xf>
    <xf numFmtId="0" fontId="0" fillId="27" borderId="11" xfId="0" applyFill="1" applyBorder="1" applyAlignment="1">
      <alignment horizontal="center" vertical="center"/>
    </xf>
    <xf numFmtId="0" fontId="0" fillId="27" borderId="14" xfId="0" applyFill="1" applyBorder="1" applyAlignment="1">
      <alignment horizontal="center" vertical="center"/>
    </xf>
    <xf numFmtId="0" fontId="10" fillId="26" borderId="25" xfId="0" applyFont="1" applyFill="1" applyBorder="1" applyAlignment="1">
      <alignment horizontal="left" vertical="center" wrapText="1"/>
    </xf>
    <xf numFmtId="0" fontId="10" fillId="26" borderId="5" xfId="0" applyFont="1" applyFill="1" applyBorder="1" applyAlignment="1">
      <alignment horizontal="left" vertical="center" wrapText="1"/>
    </xf>
    <xf numFmtId="2" fontId="10" fillId="26" borderId="4" xfId="4" applyNumberFormat="1" applyFont="1" applyFill="1" applyBorder="1" applyAlignment="1">
      <alignment horizontal="left" vertical="top" wrapText="1"/>
    </xf>
    <xf numFmtId="2" fontId="10" fillId="26" borderId="0" xfId="4" applyNumberFormat="1" applyFont="1" applyFill="1" applyBorder="1" applyAlignment="1">
      <alignment horizontal="left" vertical="top" wrapText="1"/>
    </xf>
    <xf numFmtId="2" fontId="10" fillId="26" borderId="5" xfId="4" applyNumberFormat="1" applyFont="1" applyFill="1" applyBorder="1" applyAlignment="1">
      <alignment horizontal="left" vertical="top" wrapText="1"/>
    </xf>
    <xf numFmtId="2" fontId="10" fillId="27" borderId="13" xfId="4" applyNumberFormat="1" applyFont="1" applyFill="1" applyBorder="1" applyAlignment="1">
      <alignment horizontal="center" vertical="center"/>
    </xf>
    <xf numFmtId="2" fontId="10" fillId="27" borderId="9" xfId="4" applyNumberFormat="1" applyFont="1" applyFill="1" applyBorder="1" applyAlignment="1">
      <alignment horizontal="center" vertical="center" wrapText="1"/>
    </xf>
    <xf numFmtId="2" fontId="10" fillId="27" borderId="12" xfId="4" applyNumberFormat="1" applyFont="1" applyFill="1" applyBorder="1" applyAlignment="1">
      <alignment horizontal="center" vertical="center" wrapText="1"/>
    </xf>
    <xf numFmtId="2" fontId="10" fillId="27" borderId="9" xfId="1" applyNumberFormat="1" applyFont="1" applyFill="1" applyBorder="1" applyAlignment="1">
      <alignment horizontal="center" vertical="center"/>
    </xf>
    <xf numFmtId="2" fontId="10" fillId="27" borderId="12" xfId="1" applyNumberFormat="1" applyFont="1" applyFill="1" applyBorder="1" applyAlignment="1">
      <alignment horizontal="center" vertical="center"/>
    </xf>
    <xf numFmtId="2" fontId="10" fillId="27" borderId="9" xfId="4" applyNumberFormat="1" applyFont="1" applyFill="1" applyBorder="1" applyAlignment="1">
      <alignment horizontal="center" vertical="center"/>
    </xf>
    <xf numFmtId="2" fontId="10" fillId="27" borderId="12" xfId="4" applyNumberFormat="1" applyFont="1" applyFill="1" applyBorder="1" applyAlignment="1">
      <alignment horizontal="center" vertical="center"/>
    </xf>
    <xf numFmtId="2" fontId="10" fillId="27" borderId="9" xfId="1" applyNumberFormat="1" applyFont="1" applyFill="1" applyBorder="1" applyAlignment="1">
      <alignment horizontal="center" vertical="center" wrapText="1"/>
    </xf>
    <xf numFmtId="2" fontId="10" fillId="27" borderId="12" xfId="1" applyNumberFormat="1" applyFont="1" applyFill="1" applyBorder="1" applyAlignment="1">
      <alignment horizontal="center" vertical="center" wrapText="1"/>
    </xf>
    <xf numFmtId="2" fontId="10" fillId="0" borderId="4" xfId="4" applyNumberFormat="1" applyFont="1" applyFill="1" applyBorder="1" applyAlignment="1">
      <alignment horizontal="left" vertical="top" wrapText="1"/>
    </xf>
    <xf numFmtId="2" fontId="10" fillId="0" borderId="0" xfId="4" applyNumberFormat="1" applyFont="1" applyFill="1" applyBorder="1" applyAlignment="1">
      <alignment horizontal="left" vertical="top" wrapText="1"/>
    </xf>
    <xf numFmtId="2" fontId="10" fillId="0" borderId="5" xfId="4" applyNumberFormat="1" applyFont="1" applyFill="1" applyBorder="1" applyAlignment="1">
      <alignment horizontal="left" vertical="top" wrapText="1"/>
    </xf>
    <xf numFmtId="0" fontId="10" fillId="26" borderId="25" xfId="0" applyFont="1" applyFill="1" applyBorder="1" applyAlignment="1">
      <alignment horizontal="center" vertical="center" wrapText="1"/>
    </xf>
    <xf numFmtId="0" fontId="10" fillId="26" borderId="3" xfId="0" applyFont="1" applyFill="1" applyBorder="1" applyAlignment="1">
      <alignment horizontal="center" vertical="center" wrapText="1"/>
    </xf>
    <xf numFmtId="0" fontId="10" fillId="26" borderId="0" xfId="0" applyFont="1" applyFill="1" applyBorder="1" applyAlignment="1">
      <alignment horizontal="center" vertical="center" wrapText="1"/>
    </xf>
    <xf numFmtId="0" fontId="10" fillId="26" borderId="5" xfId="0" applyFont="1" applyFill="1" applyBorder="1" applyAlignment="1">
      <alignment horizontal="center" vertical="center" wrapText="1"/>
    </xf>
    <xf numFmtId="0" fontId="34" fillId="26" borderId="0" xfId="1" applyNumberFormat="1" applyFont="1" applyFill="1" applyBorder="1" applyAlignment="1">
      <alignment horizontal="center" vertical="center" wrapText="1"/>
    </xf>
    <xf numFmtId="0" fontId="34" fillId="26" borderId="5" xfId="1" applyNumberFormat="1" applyFont="1" applyFill="1" applyBorder="1" applyAlignment="1">
      <alignment horizontal="center" vertical="center" wrapText="1"/>
    </xf>
    <xf numFmtId="2" fontId="41" fillId="27" borderId="13" xfId="80" applyNumberFormat="1" applyFont="1" applyFill="1" applyBorder="1" applyAlignment="1">
      <alignment horizontal="center" vertical="center"/>
    </xf>
    <xf numFmtId="2" fontId="37" fillId="0" borderId="0" xfId="4" applyNumberFormat="1" applyFont="1" applyFill="1" applyBorder="1" applyAlignment="1">
      <alignment horizontal="center" vertical="center" wrapText="1"/>
    </xf>
    <xf numFmtId="4" fontId="32" fillId="0" borderId="23" xfId="0" applyNumberFormat="1" applyFont="1" applyBorder="1" applyAlignment="1">
      <alignment horizontal="center" vertical="center" wrapText="1"/>
    </xf>
    <xf numFmtId="0" fontId="32" fillId="0" borderId="24" xfId="0" applyFont="1" applyBorder="1" applyAlignment="1">
      <alignment horizontal="center" vertical="center" wrapText="1"/>
    </xf>
    <xf numFmtId="2" fontId="32" fillId="0" borderId="23" xfId="0" applyNumberFormat="1" applyFont="1" applyBorder="1" applyAlignment="1">
      <alignment horizontal="center" vertical="center"/>
    </xf>
    <xf numFmtId="2" fontId="32" fillId="0" borderId="24" xfId="0" applyNumberFormat="1" applyFont="1" applyBorder="1" applyAlignment="1">
      <alignment horizontal="center" vertical="center"/>
    </xf>
    <xf numFmtId="169" fontId="32" fillId="28" borderId="13" xfId="1" applyNumberFormat="1" applyFont="1" applyFill="1" applyBorder="1" applyAlignment="1">
      <alignment horizontal="right" vertical="center"/>
    </xf>
    <xf numFmtId="0" fontId="32" fillId="28" borderId="13" xfId="0" applyFont="1" applyFill="1" applyBorder="1" applyAlignment="1">
      <alignment horizontal="center" vertical="center"/>
    </xf>
    <xf numFmtId="0" fontId="32" fillId="3" borderId="10" xfId="0" applyFont="1" applyFill="1" applyBorder="1" applyAlignment="1">
      <alignment horizontal="center" vertical="center"/>
    </xf>
    <xf numFmtId="0" fontId="32" fillId="3" borderId="11" xfId="0" applyFont="1" applyFill="1" applyBorder="1" applyAlignment="1">
      <alignment horizontal="center" vertical="center"/>
    </xf>
    <xf numFmtId="0" fontId="32" fillId="3" borderId="14" xfId="0" applyFont="1" applyFill="1" applyBorder="1" applyAlignment="1">
      <alignment horizontal="center" vertical="center"/>
    </xf>
    <xf numFmtId="172" fontId="33" fillId="0" borderId="23" xfId="1" applyNumberFormat="1" applyFont="1" applyBorder="1" applyAlignment="1">
      <alignment horizontal="right" vertical="center"/>
    </xf>
    <xf numFmtId="172" fontId="33" fillId="0" borderId="24" xfId="1" applyNumberFormat="1" applyFont="1" applyBorder="1" applyAlignment="1">
      <alignment horizontal="right" vertical="center"/>
    </xf>
    <xf numFmtId="0" fontId="32" fillId="3" borderId="13" xfId="0" applyFont="1" applyFill="1" applyBorder="1" applyAlignment="1">
      <alignment horizontal="center" vertical="center"/>
    </xf>
    <xf numFmtId="164" fontId="32" fillId="3" borderId="13" xfId="1" applyFont="1" applyFill="1" applyBorder="1" applyAlignment="1">
      <alignment horizontal="center" vertical="center"/>
    </xf>
    <xf numFmtId="0" fontId="10" fillId="26" borderId="0" xfId="0" applyFont="1" applyFill="1" applyBorder="1" applyAlignment="1">
      <alignment vertical="center" wrapText="1"/>
    </xf>
    <xf numFmtId="2" fontId="10" fillId="32" borderId="26" xfId="4" applyNumberFormat="1" applyFont="1" applyFill="1" applyBorder="1" applyAlignment="1">
      <alignment horizontal="center" vertical="center"/>
    </xf>
    <xf numFmtId="14" fontId="10" fillId="32" borderId="13" xfId="1" applyNumberFormat="1" applyFont="1" applyFill="1" applyBorder="1" applyAlignment="1">
      <alignment horizontal="center" vertical="center" wrapText="1"/>
    </xf>
    <xf numFmtId="2" fontId="10" fillId="34" borderId="26" xfId="4" applyNumberFormat="1" applyFont="1" applyFill="1" applyBorder="1" applyAlignment="1">
      <alignment horizontal="center" vertical="center"/>
    </xf>
    <xf numFmtId="2" fontId="10" fillId="34" borderId="26" xfId="1" applyNumberFormat="1" applyFont="1" applyFill="1" applyBorder="1" applyAlignment="1">
      <alignment horizontal="center" vertical="center" wrapText="1"/>
    </xf>
    <xf numFmtId="14" fontId="10" fillId="34" borderId="26" xfId="1" applyNumberFormat="1" applyFont="1" applyFill="1" applyBorder="1" applyAlignment="1">
      <alignment horizontal="center" vertical="center" wrapText="1"/>
    </xf>
    <xf numFmtId="2" fontId="10" fillId="32" borderId="9" xfId="4" applyNumberFormat="1" applyFont="1" applyFill="1" applyBorder="1" applyAlignment="1">
      <alignment horizontal="center" vertical="center"/>
    </xf>
    <xf numFmtId="2" fontId="10" fillId="32" borderId="12" xfId="4" applyNumberFormat="1" applyFont="1" applyFill="1" applyBorder="1" applyAlignment="1">
      <alignment horizontal="center" vertical="center"/>
    </xf>
    <xf numFmtId="2" fontId="10" fillId="27" borderId="2" xfId="4" applyNumberFormat="1" applyFont="1" applyFill="1" applyBorder="1" applyAlignment="1">
      <alignment horizontal="center" vertical="center" wrapText="1"/>
    </xf>
    <xf numFmtId="2" fontId="10" fillId="27" borderId="7" xfId="4" applyNumberFormat="1" applyFont="1" applyFill="1" applyBorder="1" applyAlignment="1">
      <alignment horizontal="center" vertical="center" wrapText="1"/>
    </xf>
    <xf numFmtId="2" fontId="10" fillId="27" borderId="13" xfId="4" applyNumberFormat="1" applyFont="1" applyFill="1" applyBorder="1" applyAlignment="1">
      <alignment horizontal="center" vertical="center" wrapText="1"/>
    </xf>
    <xf numFmtId="2" fontId="10" fillId="34" borderId="9" xfId="4" applyNumberFormat="1" applyFont="1" applyFill="1" applyBorder="1" applyAlignment="1">
      <alignment horizontal="center" vertical="center"/>
    </xf>
    <xf numFmtId="2" fontId="10" fillId="34" borderId="12" xfId="4" applyNumberFormat="1" applyFont="1" applyFill="1" applyBorder="1" applyAlignment="1">
      <alignment horizontal="center" vertical="center"/>
    </xf>
    <xf numFmtId="2" fontId="10" fillId="33" borderId="9" xfId="4" applyNumberFormat="1" applyFont="1" applyFill="1" applyBorder="1" applyAlignment="1">
      <alignment horizontal="center" vertical="center"/>
    </xf>
    <xf numFmtId="2" fontId="10" fillId="33" borderId="12" xfId="4" applyNumberFormat="1" applyFont="1" applyFill="1" applyBorder="1" applyAlignment="1">
      <alignment horizontal="center" vertical="center"/>
    </xf>
    <xf numFmtId="2" fontId="10" fillId="33" borderId="13" xfId="4" applyNumberFormat="1" applyFont="1" applyFill="1" applyBorder="1" applyAlignment="1">
      <alignment horizontal="center" vertical="center"/>
    </xf>
    <xf numFmtId="2" fontId="10" fillId="33" borderId="13" xfId="1" applyNumberFormat="1" applyFont="1" applyFill="1" applyBorder="1" applyAlignment="1">
      <alignment horizontal="center" vertical="center" wrapText="1"/>
    </xf>
    <xf numFmtId="2" fontId="10" fillId="33" borderId="26" xfId="1" applyNumberFormat="1" applyFont="1" applyFill="1" applyBorder="1" applyAlignment="1">
      <alignment horizontal="center" vertical="center" wrapText="1"/>
    </xf>
    <xf numFmtId="0" fontId="42" fillId="26" borderId="1" xfId="81" applyFont="1" applyFill="1" applyBorder="1" applyAlignment="1">
      <alignment horizontal="center" vertical="center" wrapText="1"/>
    </xf>
    <xf numFmtId="0" fontId="42" fillId="26" borderId="25" xfId="81" applyFont="1" applyFill="1" applyBorder="1" applyAlignment="1">
      <alignment horizontal="center" vertical="center" wrapText="1"/>
    </xf>
    <xf numFmtId="0" fontId="42" fillId="26" borderId="3" xfId="81" applyFont="1" applyFill="1" applyBorder="1" applyAlignment="1">
      <alignment horizontal="center" vertical="center" wrapText="1"/>
    </xf>
    <xf numFmtId="0" fontId="42" fillId="26" borderId="4" xfId="81" applyFont="1" applyFill="1" applyBorder="1" applyAlignment="1">
      <alignment horizontal="center" vertical="center" wrapText="1"/>
    </xf>
    <xf numFmtId="0" fontId="42" fillId="26" borderId="0" xfId="81" applyFont="1" applyFill="1" applyBorder="1" applyAlignment="1">
      <alignment horizontal="center" vertical="center" wrapText="1"/>
    </xf>
    <xf numFmtId="0" fontId="42" fillId="26" borderId="5" xfId="81" applyFont="1" applyFill="1" applyBorder="1" applyAlignment="1">
      <alignment horizontal="center" vertical="center" wrapText="1"/>
    </xf>
    <xf numFmtId="0" fontId="42" fillId="26" borderId="6" xfId="81" applyFont="1" applyFill="1" applyBorder="1" applyAlignment="1">
      <alignment horizontal="center" vertical="center" wrapText="1"/>
    </xf>
    <xf numFmtId="0" fontId="42" fillId="26" borderId="7" xfId="81" applyFont="1" applyFill="1" applyBorder="1" applyAlignment="1">
      <alignment horizontal="center" vertical="center" wrapText="1"/>
    </xf>
    <xf numFmtId="0" fontId="42" fillId="26" borderId="8" xfId="81" applyFont="1" applyFill="1" applyBorder="1" applyAlignment="1">
      <alignment horizontal="center" vertical="center" wrapText="1"/>
    </xf>
    <xf numFmtId="0" fontId="13" fillId="26" borderId="0" xfId="81" applyFont="1" applyFill="1" applyBorder="1" applyAlignment="1">
      <alignment horizontal="left" vertical="top" wrapText="1"/>
    </xf>
    <xf numFmtId="0" fontId="13" fillId="26" borderId="5" xfId="81" applyFont="1" applyFill="1" applyBorder="1" applyAlignment="1">
      <alignment horizontal="left" vertical="top" wrapText="1"/>
    </xf>
    <xf numFmtId="0" fontId="13" fillId="26" borderId="0" xfId="81" applyFont="1" applyFill="1" applyBorder="1" applyAlignment="1">
      <alignment horizontal="left" vertical="top"/>
    </xf>
    <xf numFmtId="0" fontId="13" fillId="26" borderId="5" xfId="81" applyFont="1" applyFill="1" applyBorder="1" applyAlignment="1">
      <alignment horizontal="left" vertical="top"/>
    </xf>
    <xf numFmtId="0" fontId="43" fillId="26" borderId="10" xfId="81" applyFont="1" applyFill="1" applyBorder="1" applyAlignment="1">
      <alignment horizontal="center"/>
    </xf>
    <xf numFmtId="0" fontId="43" fillId="26" borderId="11" xfId="81" applyFont="1" applyFill="1" applyBorder="1" applyAlignment="1">
      <alignment horizontal="center"/>
    </xf>
    <xf numFmtId="0" fontId="43" fillId="26" borderId="14" xfId="81" applyFont="1" applyFill="1" applyBorder="1" applyAlignment="1">
      <alignment horizontal="center"/>
    </xf>
    <xf numFmtId="170" fontId="13" fillId="26" borderId="10" xfId="81" applyNumberFormat="1" applyFont="1" applyFill="1" applyBorder="1" applyAlignment="1">
      <alignment horizontal="center"/>
    </xf>
    <xf numFmtId="170" fontId="13" fillId="26" borderId="14" xfId="81" applyNumberFormat="1" applyFont="1" applyFill="1" applyBorder="1" applyAlignment="1">
      <alignment horizontal="center"/>
    </xf>
    <xf numFmtId="1" fontId="13" fillId="26" borderId="1" xfId="81" applyNumberFormat="1" applyFont="1" applyFill="1" applyBorder="1" applyAlignment="1">
      <alignment horizontal="center" vertical="center" wrapText="1"/>
    </xf>
    <xf numFmtId="1" fontId="13" fillId="26" borderId="2" xfId="81" applyNumberFormat="1" applyFont="1" applyFill="1" applyBorder="1" applyAlignment="1">
      <alignment horizontal="center" vertical="center" wrapText="1"/>
    </xf>
    <xf numFmtId="1" fontId="13" fillId="26" borderId="3" xfId="81" applyNumberFormat="1" applyFont="1" applyFill="1" applyBorder="1" applyAlignment="1">
      <alignment horizontal="center" vertical="center" wrapText="1"/>
    </xf>
    <xf numFmtId="1" fontId="13" fillId="26" borderId="6" xfId="81" applyNumberFormat="1" applyFont="1" applyFill="1" applyBorder="1" applyAlignment="1">
      <alignment horizontal="center" vertical="center" wrapText="1"/>
    </xf>
    <xf numFmtId="1" fontId="13" fillId="26" borderId="7" xfId="81" applyNumberFormat="1" applyFont="1" applyFill="1" applyBorder="1" applyAlignment="1">
      <alignment horizontal="center" vertical="center" wrapText="1"/>
    </xf>
    <xf numFmtId="1" fontId="13" fillId="26" borderId="8" xfId="81" applyNumberFormat="1" applyFont="1" applyFill="1" applyBorder="1" applyAlignment="1">
      <alignment horizontal="center" vertical="center" wrapText="1"/>
    </xf>
    <xf numFmtId="0" fontId="13" fillId="26" borderId="4" xfId="81" applyFont="1" applyFill="1" applyBorder="1" applyAlignment="1">
      <alignment horizontal="right"/>
    </xf>
    <xf numFmtId="0" fontId="13" fillId="26" borderId="0" xfId="81" applyFont="1" applyFill="1" applyBorder="1" applyAlignment="1">
      <alignment horizontal="right"/>
    </xf>
    <xf numFmtId="0" fontId="13" fillId="26" borderId="5" xfId="81" applyFont="1" applyFill="1" applyBorder="1" applyAlignment="1">
      <alignment horizontal="right"/>
    </xf>
    <xf numFmtId="0" fontId="43" fillId="26" borderId="10" xfId="81" applyFont="1" applyFill="1" applyBorder="1" applyAlignment="1">
      <alignment horizontal="right"/>
    </xf>
    <xf numFmtId="0" fontId="43" fillId="26" borderId="11" xfId="81" applyFont="1" applyFill="1" applyBorder="1" applyAlignment="1">
      <alignment horizontal="right"/>
    </xf>
    <xf numFmtId="0" fontId="13" fillId="26" borderId="13" xfId="81" applyFont="1" applyFill="1" applyBorder="1" applyAlignment="1">
      <alignment horizontal="center"/>
    </xf>
    <xf numFmtId="0" fontId="13" fillId="26" borderId="13" xfId="81" applyFont="1" applyFill="1" applyBorder="1" applyAlignment="1">
      <alignment horizontal="right"/>
    </xf>
    <xf numFmtId="0" fontId="13" fillId="26" borderId="10" xfId="81" applyFont="1" applyFill="1" applyBorder="1" applyAlignment="1">
      <alignment horizontal="center"/>
    </xf>
    <xf numFmtId="0" fontId="13" fillId="26" borderId="11" xfId="81" applyFont="1" applyFill="1" applyBorder="1" applyAlignment="1">
      <alignment horizontal="center"/>
    </xf>
    <xf numFmtId="0" fontId="13" fillId="26" borderId="14" xfId="81" applyFont="1" applyFill="1" applyBorder="1" applyAlignment="1">
      <alignment horizontal="center"/>
    </xf>
    <xf numFmtId="0" fontId="13" fillId="26" borderId="10" xfId="81" applyFont="1" applyFill="1" applyBorder="1" applyAlignment="1">
      <alignment horizontal="left"/>
    </xf>
    <xf numFmtId="0" fontId="13" fillId="26" borderId="11" xfId="81" applyFont="1" applyFill="1" applyBorder="1" applyAlignment="1">
      <alignment horizontal="left"/>
    </xf>
    <xf numFmtId="0" fontId="13" fillId="26" borderId="14" xfId="81" applyFont="1" applyFill="1" applyBorder="1" applyAlignment="1">
      <alignment horizontal="left"/>
    </xf>
    <xf numFmtId="0" fontId="13" fillId="26" borderId="10" xfId="81" applyFont="1" applyFill="1" applyBorder="1" applyAlignment="1">
      <alignment horizontal="right"/>
    </xf>
    <xf numFmtId="0" fontId="13" fillId="26" borderId="11" xfId="81" applyFont="1" applyFill="1" applyBorder="1" applyAlignment="1">
      <alignment horizontal="right"/>
    </xf>
    <xf numFmtId="0" fontId="13" fillId="26" borderId="14" xfId="81" applyFont="1" applyFill="1" applyBorder="1" applyAlignment="1">
      <alignment horizontal="right"/>
    </xf>
    <xf numFmtId="1" fontId="13" fillId="26" borderId="10" xfId="81" applyNumberFormat="1" applyFont="1" applyFill="1" applyBorder="1" applyAlignment="1">
      <alignment horizontal="center"/>
    </xf>
    <xf numFmtId="1" fontId="13" fillId="26" borderId="11" xfId="81" applyNumberFormat="1" applyFont="1" applyFill="1" applyBorder="1" applyAlignment="1">
      <alignment horizontal="center"/>
    </xf>
    <xf numFmtId="1" fontId="13" fillId="26" borderId="14" xfId="81" applyNumberFormat="1" applyFont="1" applyFill="1" applyBorder="1" applyAlignment="1">
      <alignment horizontal="center"/>
    </xf>
    <xf numFmtId="0" fontId="13" fillId="26" borderId="1" xfId="81" applyFont="1" applyFill="1" applyBorder="1" applyAlignment="1">
      <alignment horizontal="right"/>
    </xf>
    <xf numFmtId="0" fontId="13" fillId="26" borderId="25" xfId="81" applyFont="1" applyFill="1" applyBorder="1" applyAlignment="1">
      <alignment horizontal="right"/>
    </xf>
    <xf numFmtId="0" fontId="13" fillId="26" borderId="3" xfId="81" applyFont="1" applyFill="1" applyBorder="1" applyAlignment="1">
      <alignment horizontal="right"/>
    </xf>
    <xf numFmtId="0" fontId="13" fillId="26" borderId="0" xfId="81" applyFont="1" applyFill="1" applyBorder="1" applyAlignment="1">
      <alignment horizontal="center"/>
    </xf>
    <xf numFmtId="0" fontId="13" fillId="26" borderId="5" xfId="81" applyFont="1" applyFill="1" applyBorder="1" applyAlignment="1">
      <alignment horizontal="center"/>
    </xf>
    <xf numFmtId="49" fontId="5" fillId="26" borderId="10" xfId="81" applyNumberFormat="1" applyFill="1" applyBorder="1" applyAlignment="1">
      <alignment horizontal="left" vertical="top" wrapText="1"/>
    </xf>
    <xf numFmtId="49" fontId="5" fillId="26" borderId="11" xfId="81" applyNumberFormat="1" applyFill="1" applyBorder="1" applyAlignment="1">
      <alignment horizontal="left" vertical="top" wrapText="1"/>
    </xf>
    <xf numFmtId="49" fontId="5" fillId="26" borderId="14" xfId="81" applyNumberFormat="1" applyFill="1" applyBorder="1" applyAlignment="1">
      <alignment horizontal="left" vertical="top" wrapText="1"/>
    </xf>
    <xf numFmtId="0" fontId="13" fillId="0" borderId="13" xfId="81" applyFont="1" applyBorder="1" applyAlignment="1">
      <alignment horizontal="left"/>
    </xf>
    <xf numFmtId="49" fontId="4" fillId="26" borderId="10" xfId="81" applyNumberFormat="1" applyFont="1" applyFill="1" applyBorder="1" applyAlignment="1">
      <alignment horizontal="left" vertical="top" wrapText="1"/>
    </xf>
    <xf numFmtId="1" fontId="43" fillId="26" borderId="10" xfId="81" applyNumberFormat="1" applyFont="1" applyFill="1" applyBorder="1" applyAlignment="1">
      <alignment horizontal="center"/>
    </xf>
    <xf numFmtId="1" fontId="43" fillId="26" borderId="11" xfId="81" applyNumberFormat="1" applyFont="1" applyFill="1" applyBorder="1" applyAlignment="1">
      <alignment horizontal="center"/>
    </xf>
    <xf numFmtId="1" fontId="43" fillId="26" borderId="14" xfId="81" applyNumberFormat="1" applyFont="1" applyFill="1" applyBorder="1" applyAlignment="1">
      <alignment horizontal="center"/>
    </xf>
    <xf numFmtId="0" fontId="13" fillId="0" borderId="10" xfId="81" applyFont="1" applyBorder="1" applyAlignment="1">
      <alignment horizontal="left" vertical="top" wrapText="1"/>
    </xf>
    <xf numFmtId="0" fontId="13" fillId="0" borderId="11" xfId="81" applyFont="1" applyBorder="1" applyAlignment="1">
      <alignment horizontal="left" vertical="top" wrapText="1"/>
    </xf>
    <xf numFmtId="0" fontId="13" fillId="0" borderId="14" xfId="81" applyFont="1" applyBorder="1" applyAlignment="1">
      <alignment horizontal="left" vertical="top" wrapText="1"/>
    </xf>
    <xf numFmtId="0" fontId="13" fillId="26" borderId="13" xfId="81" applyFont="1" applyFill="1" applyBorder="1" applyAlignment="1">
      <alignment horizontal="left"/>
    </xf>
    <xf numFmtId="49" fontId="2" fillId="26" borderId="10" xfId="81" applyNumberFormat="1" applyFont="1" applyFill="1" applyBorder="1" applyAlignment="1">
      <alignment horizontal="left" vertical="top" wrapText="1"/>
    </xf>
    <xf numFmtId="0" fontId="13" fillId="0" borderId="13" xfId="81" applyFont="1" applyFill="1" applyBorder="1" applyAlignment="1">
      <alignment horizontal="left"/>
    </xf>
    <xf numFmtId="0" fontId="13" fillId="0" borderId="10" xfId="81" applyFont="1" applyFill="1" applyBorder="1" applyAlignment="1">
      <alignment horizontal="left" vertical="center" wrapText="1"/>
    </xf>
    <xf numFmtId="0" fontId="13" fillId="0" borderId="11" xfId="81" applyFont="1" applyFill="1" applyBorder="1" applyAlignment="1">
      <alignment horizontal="left" vertical="center" wrapText="1"/>
    </xf>
    <xf numFmtId="0" fontId="13" fillId="0" borderId="14" xfId="81" applyFont="1" applyFill="1" applyBorder="1" applyAlignment="1">
      <alignment horizontal="left" vertical="center" wrapText="1"/>
    </xf>
    <xf numFmtId="0" fontId="13" fillId="0" borderId="10" xfId="81" applyFont="1" applyFill="1" applyBorder="1" applyAlignment="1">
      <alignment horizontal="left" wrapText="1"/>
    </xf>
    <xf numFmtId="0" fontId="13" fillId="0" borderId="11" xfId="81" applyFont="1" applyFill="1" applyBorder="1" applyAlignment="1">
      <alignment horizontal="left"/>
    </xf>
    <xf numFmtId="0" fontId="13" fillId="0" borderId="14" xfId="81" applyFont="1" applyFill="1" applyBorder="1" applyAlignment="1">
      <alignment horizontal="left"/>
    </xf>
    <xf numFmtId="0" fontId="13" fillId="0" borderId="10" xfId="81" applyFont="1" applyFill="1" applyBorder="1" applyAlignment="1">
      <alignment horizontal="left"/>
    </xf>
  </cellXfs>
  <cellStyles count="82">
    <cellStyle name="20% - Accent1" xfId="5"/>
    <cellStyle name="20% - Accent2" xfId="6"/>
    <cellStyle name="20% - Accent3" xfId="7"/>
    <cellStyle name="20% - Accent4" xfId="8"/>
    <cellStyle name="20% - Accent5" xfId="9"/>
    <cellStyle name="20% - Accent6" xfId="10"/>
    <cellStyle name="40% - Accent1" xfId="11"/>
    <cellStyle name="40% - Accent2" xfId="12"/>
    <cellStyle name="40% - Accent3" xfId="13"/>
    <cellStyle name="40% - Accent4" xfId="14"/>
    <cellStyle name="40% - Accent5" xfId="15"/>
    <cellStyle name="40% - Accent6" xfId="16"/>
    <cellStyle name="60% - Accent1" xfId="17"/>
    <cellStyle name="60% - Accent2" xfId="18"/>
    <cellStyle name="60% - Accent3" xfId="19"/>
    <cellStyle name="60% - Accent4" xfId="20"/>
    <cellStyle name="60% - Accent5" xfId="21"/>
    <cellStyle name="60% - Accent6" xfId="22"/>
    <cellStyle name="Accent1" xfId="23"/>
    <cellStyle name="Accent2" xfId="24"/>
    <cellStyle name="Accent3" xfId="25"/>
    <cellStyle name="Accent4" xfId="26"/>
    <cellStyle name="Accent5" xfId="27"/>
    <cellStyle name="Accent6" xfId="28"/>
    <cellStyle name="asd" xfId="29"/>
    <cellStyle name="Bad" xfId="30"/>
    <cellStyle name="Calculation" xfId="31"/>
    <cellStyle name="Check Cell" xfId="32"/>
    <cellStyle name="Comma 2" xfId="33"/>
    <cellStyle name="Comma 2 2" xfId="64"/>
    <cellStyle name="Euro" xfId="34"/>
    <cellStyle name="Euro 2" xfId="65"/>
    <cellStyle name="Explanatory Text" xfId="35"/>
    <cellStyle name="Good" xfId="36"/>
    <cellStyle name="Heading 1" xfId="37"/>
    <cellStyle name="Heading 2" xfId="38"/>
    <cellStyle name="Heading 3" xfId="39"/>
    <cellStyle name="Heading 4" xfId="40"/>
    <cellStyle name="Input" xfId="41"/>
    <cellStyle name="Linked Cell" xfId="42"/>
    <cellStyle name="Moeda" xfId="80" builtinId="4"/>
    <cellStyle name="Moeda 2" xfId="43"/>
    <cellStyle name="Neutral" xfId="44"/>
    <cellStyle name="Normal" xfId="0" builtinId="0"/>
    <cellStyle name="Normal 10" xfId="79"/>
    <cellStyle name="Normal 2" xfId="45"/>
    <cellStyle name="Normal 3" xfId="3"/>
    <cellStyle name="Normal 3 2" xfId="63"/>
    <cellStyle name="Normal 4" xfId="57"/>
    <cellStyle name="Normal 4 2" xfId="60"/>
    <cellStyle name="Normal 4 2 2" xfId="76"/>
    <cellStyle name="Normal 4 2 3" xfId="81"/>
    <cellStyle name="Normal 4 3" xfId="77"/>
    <cellStyle name="Normal 4 3 2" xfId="78"/>
    <cellStyle name="Normal 5" xfId="75"/>
    <cellStyle name="Normal_Replanilhamento T-1 - 18-02-08" xfId="4"/>
    <cellStyle name="Note" xfId="46"/>
    <cellStyle name="Note 2" xfId="66"/>
    <cellStyle name="Output" xfId="47"/>
    <cellStyle name="Percent 2" xfId="48"/>
    <cellStyle name="Percent 2 2" xfId="67"/>
    <cellStyle name="Porcentagem" xfId="74" builtinId="5"/>
    <cellStyle name="Porcentagem 2" xfId="49"/>
    <cellStyle name="Porcentagem 2 2" xfId="50"/>
    <cellStyle name="Porcentagem 2 2 2" xfId="69"/>
    <cellStyle name="Porcentagem 2 3" xfId="68"/>
    <cellStyle name="Separador de milhares 2" xfId="2"/>
    <cellStyle name="Separador de milhares 2 2" xfId="62"/>
    <cellStyle name="Separador de milhares 3" xfId="51"/>
    <cellStyle name="Separador de milhares 3 2" xfId="70"/>
    <cellStyle name="Separador de milhares 6" xfId="58"/>
    <cellStyle name="Separador de milhares 6 2" xfId="72"/>
    <cellStyle name="Title" xfId="52"/>
    <cellStyle name="Título 1 1" xfId="53"/>
    <cellStyle name="Título 1 1 1" xfId="54"/>
    <cellStyle name="Vírgula" xfId="1" builtinId="3"/>
    <cellStyle name="Vírgula 2" xfId="56"/>
    <cellStyle name="Vírgula 2 2" xfId="71"/>
    <cellStyle name="Vírgula 3" xfId="59"/>
    <cellStyle name="Vírgula 3 2" xfId="73"/>
    <cellStyle name="Vírgula 4" xfId="61"/>
    <cellStyle name="Warning Text" xfId="55"/>
  </cellStyles>
  <dxfs count="8"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</dxfs>
  <tableStyles count="0" defaultTableStyle="TableStyleMedium2" defaultPivotStyle="PivotStyleLight16"/>
  <colors>
    <mruColors>
      <color rgb="FFFFFF99"/>
      <color rgb="FFFFFFCC"/>
      <color rgb="FFF2F2F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47625</xdr:rowOff>
    </xdr:from>
    <xdr:to>
      <xdr:col>0</xdr:col>
      <xdr:colOff>576665</xdr:colOff>
      <xdr:row>3</xdr:row>
      <xdr:rowOff>114300</xdr:rowOff>
    </xdr:to>
    <xdr:pic>
      <xdr:nvPicPr>
        <xdr:cNvPr id="6" name="Imagem 5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47625"/>
          <a:ext cx="576664" cy="63817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28575</xdr:rowOff>
    </xdr:from>
    <xdr:to>
      <xdr:col>1</xdr:col>
      <xdr:colOff>282574</xdr:colOff>
      <xdr:row>5</xdr:row>
      <xdr:rowOff>0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5" y="28575"/>
          <a:ext cx="666749" cy="78105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4" name="Text Box 101"/>
        <xdr:cNvSpPr txBox="1">
          <a:spLocks noChangeArrowheads="1"/>
        </xdr:cNvSpPr>
      </xdr:nvSpPr>
      <xdr:spPr bwMode="auto">
        <a:xfrm>
          <a:off x="1619250" y="9031605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5" name="Text Box 102"/>
        <xdr:cNvSpPr txBox="1">
          <a:spLocks noChangeArrowheads="1"/>
        </xdr:cNvSpPr>
      </xdr:nvSpPr>
      <xdr:spPr bwMode="auto">
        <a:xfrm>
          <a:off x="1619250" y="9031605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127</xdr:row>
      <xdr:rowOff>0</xdr:rowOff>
    </xdr:from>
    <xdr:to>
      <xdr:col>2</xdr:col>
      <xdr:colOff>95250</xdr:colOff>
      <xdr:row>127</xdr:row>
      <xdr:rowOff>19050</xdr:rowOff>
    </xdr:to>
    <xdr:sp macro="" textlink="">
      <xdr:nvSpPr>
        <xdr:cNvPr id="6" name="Text Box 103"/>
        <xdr:cNvSpPr txBox="1">
          <a:spLocks noChangeArrowheads="1"/>
        </xdr:cNvSpPr>
      </xdr:nvSpPr>
      <xdr:spPr bwMode="auto">
        <a:xfrm>
          <a:off x="8086725" y="9031605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127</xdr:row>
      <xdr:rowOff>0</xdr:rowOff>
    </xdr:from>
    <xdr:to>
      <xdr:col>2</xdr:col>
      <xdr:colOff>95250</xdr:colOff>
      <xdr:row>127</xdr:row>
      <xdr:rowOff>19050</xdr:rowOff>
    </xdr:to>
    <xdr:sp macro="" textlink="">
      <xdr:nvSpPr>
        <xdr:cNvPr id="7" name="Text Box 104"/>
        <xdr:cNvSpPr txBox="1">
          <a:spLocks noChangeArrowheads="1"/>
        </xdr:cNvSpPr>
      </xdr:nvSpPr>
      <xdr:spPr bwMode="auto">
        <a:xfrm>
          <a:off x="8086725" y="9031605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127</xdr:row>
      <xdr:rowOff>0</xdr:rowOff>
    </xdr:from>
    <xdr:to>
      <xdr:col>2</xdr:col>
      <xdr:colOff>95250</xdr:colOff>
      <xdr:row>127</xdr:row>
      <xdr:rowOff>19050</xdr:rowOff>
    </xdr:to>
    <xdr:sp macro="" textlink="">
      <xdr:nvSpPr>
        <xdr:cNvPr id="8" name="Text Box 105"/>
        <xdr:cNvSpPr txBox="1">
          <a:spLocks noChangeArrowheads="1"/>
        </xdr:cNvSpPr>
      </xdr:nvSpPr>
      <xdr:spPr bwMode="auto">
        <a:xfrm>
          <a:off x="8086725" y="9031605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127</xdr:row>
      <xdr:rowOff>0</xdr:rowOff>
    </xdr:from>
    <xdr:to>
      <xdr:col>2</xdr:col>
      <xdr:colOff>95250</xdr:colOff>
      <xdr:row>127</xdr:row>
      <xdr:rowOff>19050</xdr:rowOff>
    </xdr:to>
    <xdr:sp macro="" textlink="">
      <xdr:nvSpPr>
        <xdr:cNvPr id="9" name="Text Box 106"/>
        <xdr:cNvSpPr txBox="1">
          <a:spLocks noChangeArrowheads="1"/>
        </xdr:cNvSpPr>
      </xdr:nvSpPr>
      <xdr:spPr bwMode="auto">
        <a:xfrm>
          <a:off x="8086725" y="9031605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127</xdr:row>
      <xdr:rowOff>0</xdr:rowOff>
    </xdr:from>
    <xdr:to>
      <xdr:col>2</xdr:col>
      <xdr:colOff>95250</xdr:colOff>
      <xdr:row>127</xdr:row>
      <xdr:rowOff>19050</xdr:rowOff>
    </xdr:to>
    <xdr:sp macro="" textlink="">
      <xdr:nvSpPr>
        <xdr:cNvPr id="10" name="Text Box 107"/>
        <xdr:cNvSpPr txBox="1">
          <a:spLocks noChangeArrowheads="1"/>
        </xdr:cNvSpPr>
      </xdr:nvSpPr>
      <xdr:spPr bwMode="auto">
        <a:xfrm>
          <a:off x="8086725" y="9031605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127</xdr:row>
      <xdr:rowOff>0</xdr:rowOff>
    </xdr:from>
    <xdr:to>
      <xdr:col>2</xdr:col>
      <xdr:colOff>95250</xdr:colOff>
      <xdr:row>127</xdr:row>
      <xdr:rowOff>19050</xdr:rowOff>
    </xdr:to>
    <xdr:sp macro="" textlink="">
      <xdr:nvSpPr>
        <xdr:cNvPr id="11" name="Text Box 108"/>
        <xdr:cNvSpPr txBox="1">
          <a:spLocks noChangeArrowheads="1"/>
        </xdr:cNvSpPr>
      </xdr:nvSpPr>
      <xdr:spPr bwMode="auto">
        <a:xfrm>
          <a:off x="8086725" y="9031605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127</xdr:row>
      <xdr:rowOff>0</xdr:rowOff>
    </xdr:from>
    <xdr:to>
      <xdr:col>2</xdr:col>
      <xdr:colOff>95250</xdr:colOff>
      <xdr:row>127</xdr:row>
      <xdr:rowOff>19050</xdr:rowOff>
    </xdr:to>
    <xdr:sp macro="" textlink="">
      <xdr:nvSpPr>
        <xdr:cNvPr id="12" name="Text Box 109"/>
        <xdr:cNvSpPr txBox="1">
          <a:spLocks noChangeArrowheads="1"/>
        </xdr:cNvSpPr>
      </xdr:nvSpPr>
      <xdr:spPr bwMode="auto">
        <a:xfrm>
          <a:off x="8086725" y="9031605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127</xdr:row>
      <xdr:rowOff>0</xdr:rowOff>
    </xdr:from>
    <xdr:to>
      <xdr:col>2</xdr:col>
      <xdr:colOff>95250</xdr:colOff>
      <xdr:row>127</xdr:row>
      <xdr:rowOff>19050</xdr:rowOff>
    </xdr:to>
    <xdr:sp macro="" textlink="">
      <xdr:nvSpPr>
        <xdr:cNvPr id="13" name="Text Box 110"/>
        <xdr:cNvSpPr txBox="1">
          <a:spLocks noChangeArrowheads="1"/>
        </xdr:cNvSpPr>
      </xdr:nvSpPr>
      <xdr:spPr bwMode="auto">
        <a:xfrm>
          <a:off x="8086725" y="9031605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127</xdr:row>
      <xdr:rowOff>0</xdr:rowOff>
    </xdr:from>
    <xdr:to>
      <xdr:col>2</xdr:col>
      <xdr:colOff>95250</xdr:colOff>
      <xdr:row>127</xdr:row>
      <xdr:rowOff>19050</xdr:rowOff>
    </xdr:to>
    <xdr:sp macro="" textlink="">
      <xdr:nvSpPr>
        <xdr:cNvPr id="14" name="Text Box 111"/>
        <xdr:cNvSpPr txBox="1">
          <a:spLocks noChangeArrowheads="1"/>
        </xdr:cNvSpPr>
      </xdr:nvSpPr>
      <xdr:spPr bwMode="auto">
        <a:xfrm>
          <a:off x="8086725" y="9031605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127</xdr:row>
      <xdr:rowOff>0</xdr:rowOff>
    </xdr:from>
    <xdr:to>
      <xdr:col>2</xdr:col>
      <xdr:colOff>95250</xdr:colOff>
      <xdr:row>127</xdr:row>
      <xdr:rowOff>19050</xdr:rowOff>
    </xdr:to>
    <xdr:sp macro="" textlink="">
      <xdr:nvSpPr>
        <xdr:cNvPr id="15" name="Text Box 112"/>
        <xdr:cNvSpPr txBox="1">
          <a:spLocks noChangeArrowheads="1"/>
        </xdr:cNvSpPr>
      </xdr:nvSpPr>
      <xdr:spPr bwMode="auto">
        <a:xfrm>
          <a:off x="8086725" y="9031605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127</xdr:row>
      <xdr:rowOff>0</xdr:rowOff>
    </xdr:from>
    <xdr:to>
      <xdr:col>2</xdr:col>
      <xdr:colOff>95250</xdr:colOff>
      <xdr:row>127</xdr:row>
      <xdr:rowOff>19050</xdr:rowOff>
    </xdr:to>
    <xdr:sp macro="" textlink="">
      <xdr:nvSpPr>
        <xdr:cNvPr id="16" name="Text Box 113"/>
        <xdr:cNvSpPr txBox="1">
          <a:spLocks noChangeArrowheads="1"/>
        </xdr:cNvSpPr>
      </xdr:nvSpPr>
      <xdr:spPr bwMode="auto">
        <a:xfrm>
          <a:off x="8086725" y="9031605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127</xdr:row>
      <xdr:rowOff>0</xdr:rowOff>
    </xdr:from>
    <xdr:to>
      <xdr:col>2</xdr:col>
      <xdr:colOff>95250</xdr:colOff>
      <xdr:row>127</xdr:row>
      <xdr:rowOff>19050</xdr:rowOff>
    </xdr:to>
    <xdr:sp macro="" textlink="">
      <xdr:nvSpPr>
        <xdr:cNvPr id="17" name="Text Box 114"/>
        <xdr:cNvSpPr txBox="1">
          <a:spLocks noChangeArrowheads="1"/>
        </xdr:cNvSpPr>
      </xdr:nvSpPr>
      <xdr:spPr bwMode="auto">
        <a:xfrm>
          <a:off x="8086725" y="9031605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127</xdr:row>
      <xdr:rowOff>0</xdr:rowOff>
    </xdr:from>
    <xdr:to>
      <xdr:col>2</xdr:col>
      <xdr:colOff>95250</xdr:colOff>
      <xdr:row>127</xdr:row>
      <xdr:rowOff>19050</xdr:rowOff>
    </xdr:to>
    <xdr:sp macro="" textlink="">
      <xdr:nvSpPr>
        <xdr:cNvPr id="18" name="Text Box 115"/>
        <xdr:cNvSpPr txBox="1">
          <a:spLocks noChangeArrowheads="1"/>
        </xdr:cNvSpPr>
      </xdr:nvSpPr>
      <xdr:spPr bwMode="auto">
        <a:xfrm>
          <a:off x="8086725" y="9031605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127</xdr:row>
      <xdr:rowOff>0</xdr:rowOff>
    </xdr:from>
    <xdr:to>
      <xdr:col>2</xdr:col>
      <xdr:colOff>95250</xdr:colOff>
      <xdr:row>127</xdr:row>
      <xdr:rowOff>19050</xdr:rowOff>
    </xdr:to>
    <xdr:sp macro="" textlink="">
      <xdr:nvSpPr>
        <xdr:cNvPr id="19" name="Text Box 116"/>
        <xdr:cNvSpPr txBox="1">
          <a:spLocks noChangeArrowheads="1"/>
        </xdr:cNvSpPr>
      </xdr:nvSpPr>
      <xdr:spPr bwMode="auto">
        <a:xfrm>
          <a:off x="8086725" y="9031605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127</xdr:row>
      <xdr:rowOff>0</xdr:rowOff>
    </xdr:from>
    <xdr:to>
      <xdr:col>2</xdr:col>
      <xdr:colOff>95250</xdr:colOff>
      <xdr:row>127</xdr:row>
      <xdr:rowOff>19050</xdr:rowOff>
    </xdr:to>
    <xdr:sp macro="" textlink="">
      <xdr:nvSpPr>
        <xdr:cNvPr id="20" name="Text Box 117"/>
        <xdr:cNvSpPr txBox="1">
          <a:spLocks noChangeArrowheads="1"/>
        </xdr:cNvSpPr>
      </xdr:nvSpPr>
      <xdr:spPr bwMode="auto">
        <a:xfrm>
          <a:off x="8086725" y="9031605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127</xdr:row>
      <xdr:rowOff>0</xdr:rowOff>
    </xdr:from>
    <xdr:to>
      <xdr:col>2</xdr:col>
      <xdr:colOff>95250</xdr:colOff>
      <xdr:row>127</xdr:row>
      <xdr:rowOff>19050</xdr:rowOff>
    </xdr:to>
    <xdr:sp macro="" textlink="">
      <xdr:nvSpPr>
        <xdr:cNvPr id="21" name="Text Box 118"/>
        <xdr:cNvSpPr txBox="1">
          <a:spLocks noChangeArrowheads="1"/>
        </xdr:cNvSpPr>
      </xdr:nvSpPr>
      <xdr:spPr bwMode="auto">
        <a:xfrm>
          <a:off x="8086725" y="9031605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127</xdr:row>
      <xdr:rowOff>0</xdr:rowOff>
    </xdr:from>
    <xdr:to>
      <xdr:col>2</xdr:col>
      <xdr:colOff>95250</xdr:colOff>
      <xdr:row>127</xdr:row>
      <xdr:rowOff>19050</xdr:rowOff>
    </xdr:to>
    <xdr:sp macro="" textlink="">
      <xdr:nvSpPr>
        <xdr:cNvPr id="22" name="Text Box 119"/>
        <xdr:cNvSpPr txBox="1">
          <a:spLocks noChangeArrowheads="1"/>
        </xdr:cNvSpPr>
      </xdr:nvSpPr>
      <xdr:spPr bwMode="auto">
        <a:xfrm>
          <a:off x="8086725" y="9031605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127</xdr:row>
      <xdr:rowOff>0</xdr:rowOff>
    </xdr:from>
    <xdr:to>
      <xdr:col>2</xdr:col>
      <xdr:colOff>95250</xdr:colOff>
      <xdr:row>127</xdr:row>
      <xdr:rowOff>19050</xdr:rowOff>
    </xdr:to>
    <xdr:sp macro="" textlink="">
      <xdr:nvSpPr>
        <xdr:cNvPr id="23" name="Text Box 120"/>
        <xdr:cNvSpPr txBox="1">
          <a:spLocks noChangeArrowheads="1"/>
        </xdr:cNvSpPr>
      </xdr:nvSpPr>
      <xdr:spPr bwMode="auto">
        <a:xfrm>
          <a:off x="8086725" y="9031605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127</xdr:row>
      <xdr:rowOff>0</xdr:rowOff>
    </xdr:from>
    <xdr:to>
      <xdr:col>2</xdr:col>
      <xdr:colOff>95250</xdr:colOff>
      <xdr:row>127</xdr:row>
      <xdr:rowOff>19050</xdr:rowOff>
    </xdr:to>
    <xdr:sp macro="" textlink="">
      <xdr:nvSpPr>
        <xdr:cNvPr id="24" name="Text Box 121"/>
        <xdr:cNvSpPr txBox="1">
          <a:spLocks noChangeArrowheads="1"/>
        </xdr:cNvSpPr>
      </xdr:nvSpPr>
      <xdr:spPr bwMode="auto">
        <a:xfrm>
          <a:off x="8086725" y="9031605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127</xdr:row>
      <xdr:rowOff>0</xdr:rowOff>
    </xdr:from>
    <xdr:to>
      <xdr:col>2</xdr:col>
      <xdr:colOff>95250</xdr:colOff>
      <xdr:row>127</xdr:row>
      <xdr:rowOff>19050</xdr:rowOff>
    </xdr:to>
    <xdr:sp macro="" textlink="">
      <xdr:nvSpPr>
        <xdr:cNvPr id="25" name="Text Box 122"/>
        <xdr:cNvSpPr txBox="1">
          <a:spLocks noChangeArrowheads="1"/>
        </xdr:cNvSpPr>
      </xdr:nvSpPr>
      <xdr:spPr bwMode="auto">
        <a:xfrm>
          <a:off x="8086725" y="9031605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127</xdr:row>
      <xdr:rowOff>0</xdr:rowOff>
    </xdr:from>
    <xdr:to>
      <xdr:col>2</xdr:col>
      <xdr:colOff>95250</xdr:colOff>
      <xdr:row>127</xdr:row>
      <xdr:rowOff>19050</xdr:rowOff>
    </xdr:to>
    <xdr:sp macro="" textlink="">
      <xdr:nvSpPr>
        <xdr:cNvPr id="26" name="Text Box 123"/>
        <xdr:cNvSpPr txBox="1">
          <a:spLocks noChangeArrowheads="1"/>
        </xdr:cNvSpPr>
      </xdr:nvSpPr>
      <xdr:spPr bwMode="auto">
        <a:xfrm>
          <a:off x="8086725" y="9031605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127</xdr:row>
      <xdr:rowOff>0</xdr:rowOff>
    </xdr:from>
    <xdr:to>
      <xdr:col>2</xdr:col>
      <xdr:colOff>95250</xdr:colOff>
      <xdr:row>127</xdr:row>
      <xdr:rowOff>19050</xdr:rowOff>
    </xdr:to>
    <xdr:sp macro="" textlink="">
      <xdr:nvSpPr>
        <xdr:cNvPr id="27" name="Text Box 124"/>
        <xdr:cNvSpPr txBox="1">
          <a:spLocks noChangeArrowheads="1"/>
        </xdr:cNvSpPr>
      </xdr:nvSpPr>
      <xdr:spPr bwMode="auto">
        <a:xfrm>
          <a:off x="8086725" y="9031605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127</xdr:row>
      <xdr:rowOff>0</xdr:rowOff>
    </xdr:from>
    <xdr:to>
      <xdr:col>2</xdr:col>
      <xdr:colOff>95250</xdr:colOff>
      <xdr:row>127</xdr:row>
      <xdr:rowOff>19050</xdr:rowOff>
    </xdr:to>
    <xdr:sp macro="" textlink="">
      <xdr:nvSpPr>
        <xdr:cNvPr id="28" name="Text Box 125"/>
        <xdr:cNvSpPr txBox="1">
          <a:spLocks noChangeArrowheads="1"/>
        </xdr:cNvSpPr>
      </xdr:nvSpPr>
      <xdr:spPr bwMode="auto">
        <a:xfrm>
          <a:off x="8086725" y="9031605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127</xdr:row>
      <xdr:rowOff>0</xdr:rowOff>
    </xdr:from>
    <xdr:to>
      <xdr:col>2</xdr:col>
      <xdr:colOff>95250</xdr:colOff>
      <xdr:row>127</xdr:row>
      <xdr:rowOff>19050</xdr:rowOff>
    </xdr:to>
    <xdr:sp macro="" textlink="">
      <xdr:nvSpPr>
        <xdr:cNvPr id="29" name="Text Box 126"/>
        <xdr:cNvSpPr txBox="1">
          <a:spLocks noChangeArrowheads="1"/>
        </xdr:cNvSpPr>
      </xdr:nvSpPr>
      <xdr:spPr bwMode="auto">
        <a:xfrm>
          <a:off x="8086725" y="9031605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127</xdr:row>
      <xdr:rowOff>0</xdr:rowOff>
    </xdr:from>
    <xdr:to>
      <xdr:col>2</xdr:col>
      <xdr:colOff>95250</xdr:colOff>
      <xdr:row>127</xdr:row>
      <xdr:rowOff>19050</xdr:rowOff>
    </xdr:to>
    <xdr:sp macro="" textlink="">
      <xdr:nvSpPr>
        <xdr:cNvPr id="30" name="Text Box 127"/>
        <xdr:cNvSpPr txBox="1">
          <a:spLocks noChangeArrowheads="1"/>
        </xdr:cNvSpPr>
      </xdr:nvSpPr>
      <xdr:spPr bwMode="auto">
        <a:xfrm>
          <a:off x="8086725" y="9031605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127</xdr:row>
      <xdr:rowOff>0</xdr:rowOff>
    </xdr:from>
    <xdr:to>
      <xdr:col>2</xdr:col>
      <xdr:colOff>95250</xdr:colOff>
      <xdr:row>127</xdr:row>
      <xdr:rowOff>19050</xdr:rowOff>
    </xdr:to>
    <xdr:sp macro="" textlink="">
      <xdr:nvSpPr>
        <xdr:cNvPr id="31" name="Text Box 128"/>
        <xdr:cNvSpPr txBox="1">
          <a:spLocks noChangeArrowheads="1"/>
        </xdr:cNvSpPr>
      </xdr:nvSpPr>
      <xdr:spPr bwMode="auto">
        <a:xfrm>
          <a:off x="8086725" y="9031605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127</xdr:row>
      <xdr:rowOff>0</xdr:rowOff>
    </xdr:from>
    <xdr:to>
      <xdr:col>2</xdr:col>
      <xdr:colOff>95250</xdr:colOff>
      <xdr:row>127</xdr:row>
      <xdr:rowOff>19050</xdr:rowOff>
    </xdr:to>
    <xdr:sp macro="" textlink="">
      <xdr:nvSpPr>
        <xdr:cNvPr id="32" name="Text Box 129"/>
        <xdr:cNvSpPr txBox="1">
          <a:spLocks noChangeArrowheads="1"/>
        </xdr:cNvSpPr>
      </xdr:nvSpPr>
      <xdr:spPr bwMode="auto">
        <a:xfrm>
          <a:off x="8086725" y="9031605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162205</xdr:rowOff>
    </xdr:to>
    <xdr:sp macro="" textlink="">
      <xdr:nvSpPr>
        <xdr:cNvPr id="33" name="Text Box 130"/>
        <xdr:cNvSpPr txBox="1">
          <a:spLocks noChangeArrowheads="1"/>
        </xdr:cNvSpPr>
      </xdr:nvSpPr>
      <xdr:spPr bwMode="auto">
        <a:xfrm>
          <a:off x="1619250" y="90497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28574</xdr:rowOff>
    </xdr:to>
    <xdr:sp macro="" textlink="">
      <xdr:nvSpPr>
        <xdr:cNvPr id="34" name="Text Box 131"/>
        <xdr:cNvSpPr txBox="1">
          <a:spLocks noChangeArrowheads="1"/>
        </xdr:cNvSpPr>
      </xdr:nvSpPr>
      <xdr:spPr bwMode="auto">
        <a:xfrm>
          <a:off x="1619250" y="9149715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35" name="Text Box 132"/>
        <xdr:cNvSpPr txBox="1">
          <a:spLocks noChangeArrowheads="1"/>
        </xdr:cNvSpPr>
      </xdr:nvSpPr>
      <xdr:spPr bwMode="auto">
        <a:xfrm>
          <a:off x="1619250" y="926496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36" name="Text Box 133"/>
        <xdr:cNvSpPr txBox="1">
          <a:spLocks noChangeArrowheads="1"/>
        </xdr:cNvSpPr>
      </xdr:nvSpPr>
      <xdr:spPr bwMode="auto">
        <a:xfrm>
          <a:off x="1619250" y="926496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28574</xdr:rowOff>
    </xdr:to>
    <xdr:sp macro="" textlink="">
      <xdr:nvSpPr>
        <xdr:cNvPr id="37" name="Text Box 134"/>
        <xdr:cNvSpPr txBox="1">
          <a:spLocks noChangeArrowheads="1"/>
        </xdr:cNvSpPr>
      </xdr:nvSpPr>
      <xdr:spPr bwMode="auto">
        <a:xfrm>
          <a:off x="1619250" y="9283065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38" name="Text Box 135"/>
        <xdr:cNvSpPr txBox="1">
          <a:spLocks noChangeArrowheads="1"/>
        </xdr:cNvSpPr>
      </xdr:nvSpPr>
      <xdr:spPr bwMode="auto">
        <a:xfrm>
          <a:off x="1619250" y="91316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39" name="Text Box 136"/>
        <xdr:cNvSpPr txBox="1">
          <a:spLocks noChangeArrowheads="1"/>
        </xdr:cNvSpPr>
      </xdr:nvSpPr>
      <xdr:spPr bwMode="auto">
        <a:xfrm>
          <a:off x="1619250" y="91316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28574</xdr:rowOff>
    </xdr:to>
    <xdr:sp macro="" textlink="">
      <xdr:nvSpPr>
        <xdr:cNvPr id="40" name="Text Box 137"/>
        <xdr:cNvSpPr txBox="1">
          <a:spLocks noChangeArrowheads="1"/>
        </xdr:cNvSpPr>
      </xdr:nvSpPr>
      <xdr:spPr bwMode="auto">
        <a:xfrm>
          <a:off x="1619250" y="9149715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41" name="Text Box 138"/>
        <xdr:cNvSpPr txBox="1">
          <a:spLocks noChangeArrowheads="1"/>
        </xdr:cNvSpPr>
      </xdr:nvSpPr>
      <xdr:spPr bwMode="auto">
        <a:xfrm>
          <a:off x="1619250" y="926496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42" name="Text Box 139"/>
        <xdr:cNvSpPr txBox="1">
          <a:spLocks noChangeArrowheads="1"/>
        </xdr:cNvSpPr>
      </xdr:nvSpPr>
      <xdr:spPr bwMode="auto">
        <a:xfrm>
          <a:off x="1619250" y="926496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28574</xdr:rowOff>
    </xdr:to>
    <xdr:sp macro="" textlink="">
      <xdr:nvSpPr>
        <xdr:cNvPr id="43" name="Text Box 140"/>
        <xdr:cNvSpPr txBox="1">
          <a:spLocks noChangeArrowheads="1"/>
        </xdr:cNvSpPr>
      </xdr:nvSpPr>
      <xdr:spPr bwMode="auto">
        <a:xfrm>
          <a:off x="1619250" y="9283065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44" name="Text Box 141"/>
        <xdr:cNvSpPr txBox="1">
          <a:spLocks noChangeArrowheads="1"/>
        </xdr:cNvSpPr>
      </xdr:nvSpPr>
      <xdr:spPr bwMode="auto">
        <a:xfrm>
          <a:off x="1619250" y="91316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45" name="Text Box 142"/>
        <xdr:cNvSpPr txBox="1">
          <a:spLocks noChangeArrowheads="1"/>
        </xdr:cNvSpPr>
      </xdr:nvSpPr>
      <xdr:spPr bwMode="auto">
        <a:xfrm>
          <a:off x="1619250" y="91316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28574</xdr:rowOff>
    </xdr:to>
    <xdr:sp macro="" textlink="">
      <xdr:nvSpPr>
        <xdr:cNvPr id="46" name="Text Box 143"/>
        <xdr:cNvSpPr txBox="1">
          <a:spLocks noChangeArrowheads="1"/>
        </xdr:cNvSpPr>
      </xdr:nvSpPr>
      <xdr:spPr bwMode="auto">
        <a:xfrm>
          <a:off x="1619250" y="9149715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47" name="Text Box 144"/>
        <xdr:cNvSpPr txBox="1">
          <a:spLocks noChangeArrowheads="1"/>
        </xdr:cNvSpPr>
      </xdr:nvSpPr>
      <xdr:spPr bwMode="auto">
        <a:xfrm>
          <a:off x="1619250" y="926496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48" name="Text Box 145"/>
        <xdr:cNvSpPr txBox="1">
          <a:spLocks noChangeArrowheads="1"/>
        </xdr:cNvSpPr>
      </xdr:nvSpPr>
      <xdr:spPr bwMode="auto">
        <a:xfrm>
          <a:off x="1619250" y="926496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28574</xdr:rowOff>
    </xdr:to>
    <xdr:sp macro="" textlink="">
      <xdr:nvSpPr>
        <xdr:cNvPr id="49" name="Text Box 146"/>
        <xdr:cNvSpPr txBox="1">
          <a:spLocks noChangeArrowheads="1"/>
        </xdr:cNvSpPr>
      </xdr:nvSpPr>
      <xdr:spPr bwMode="auto">
        <a:xfrm>
          <a:off x="1619250" y="9283065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28575</xdr:rowOff>
    </xdr:to>
    <xdr:sp macro="" textlink="">
      <xdr:nvSpPr>
        <xdr:cNvPr id="50" name="Text Box 147"/>
        <xdr:cNvSpPr txBox="1">
          <a:spLocks noChangeArrowheads="1"/>
        </xdr:cNvSpPr>
      </xdr:nvSpPr>
      <xdr:spPr bwMode="auto">
        <a:xfrm>
          <a:off x="1619250" y="9416415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51" name="Text Box 148"/>
        <xdr:cNvSpPr txBox="1">
          <a:spLocks noChangeArrowheads="1"/>
        </xdr:cNvSpPr>
      </xdr:nvSpPr>
      <xdr:spPr bwMode="auto">
        <a:xfrm>
          <a:off x="1619250" y="953166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52" name="Text Box 149"/>
        <xdr:cNvSpPr txBox="1">
          <a:spLocks noChangeArrowheads="1"/>
        </xdr:cNvSpPr>
      </xdr:nvSpPr>
      <xdr:spPr bwMode="auto">
        <a:xfrm>
          <a:off x="1619250" y="953166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28575</xdr:rowOff>
    </xdr:to>
    <xdr:sp macro="" textlink="">
      <xdr:nvSpPr>
        <xdr:cNvPr id="53" name="Text Box 150"/>
        <xdr:cNvSpPr txBox="1">
          <a:spLocks noChangeArrowheads="1"/>
        </xdr:cNvSpPr>
      </xdr:nvSpPr>
      <xdr:spPr bwMode="auto">
        <a:xfrm>
          <a:off x="1619250" y="9549765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54" name="Text Box 151"/>
        <xdr:cNvSpPr txBox="1">
          <a:spLocks noChangeArrowheads="1"/>
        </xdr:cNvSpPr>
      </xdr:nvSpPr>
      <xdr:spPr bwMode="auto">
        <a:xfrm>
          <a:off x="1619250" y="93983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55" name="Text Box 152"/>
        <xdr:cNvSpPr txBox="1">
          <a:spLocks noChangeArrowheads="1"/>
        </xdr:cNvSpPr>
      </xdr:nvSpPr>
      <xdr:spPr bwMode="auto">
        <a:xfrm>
          <a:off x="1619250" y="93983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28575</xdr:rowOff>
    </xdr:to>
    <xdr:sp macro="" textlink="">
      <xdr:nvSpPr>
        <xdr:cNvPr id="56" name="Text Box 153"/>
        <xdr:cNvSpPr txBox="1">
          <a:spLocks noChangeArrowheads="1"/>
        </xdr:cNvSpPr>
      </xdr:nvSpPr>
      <xdr:spPr bwMode="auto">
        <a:xfrm>
          <a:off x="1619250" y="9416415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57" name="Text Box 154"/>
        <xdr:cNvSpPr txBox="1">
          <a:spLocks noChangeArrowheads="1"/>
        </xdr:cNvSpPr>
      </xdr:nvSpPr>
      <xdr:spPr bwMode="auto">
        <a:xfrm>
          <a:off x="1619250" y="953166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58" name="Text Box 155"/>
        <xdr:cNvSpPr txBox="1">
          <a:spLocks noChangeArrowheads="1"/>
        </xdr:cNvSpPr>
      </xdr:nvSpPr>
      <xdr:spPr bwMode="auto">
        <a:xfrm>
          <a:off x="1619250" y="953166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28575</xdr:rowOff>
    </xdr:to>
    <xdr:sp macro="" textlink="">
      <xdr:nvSpPr>
        <xdr:cNvPr id="59" name="Text Box 156"/>
        <xdr:cNvSpPr txBox="1">
          <a:spLocks noChangeArrowheads="1"/>
        </xdr:cNvSpPr>
      </xdr:nvSpPr>
      <xdr:spPr bwMode="auto">
        <a:xfrm>
          <a:off x="1619250" y="9549765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60" name="Text Box 157"/>
        <xdr:cNvSpPr txBox="1">
          <a:spLocks noChangeArrowheads="1"/>
        </xdr:cNvSpPr>
      </xdr:nvSpPr>
      <xdr:spPr bwMode="auto">
        <a:xfrm>
          <a:off x="1619250" y="93983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61" name="Text Box 158"/>
        <xdr:cNvSpPr txBox="1">
          <a:spLocks noChangeArrowheads="1"/>
        </xdr:cNvSpPr>
      </xdr:nvSpPr>
      <xdr:spPr bwMode="auto">
        <a:xfrm>
          <a:off x="1619250" y="93983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28575</xdr:rowOff>
    </xdr:to>
    <xdr:sp macro="" textlink="">
      <xdr:nvSpPr>
        <xdr:cNvPr id="62" name="Text Box 159"/>
        <xdr:cNvSpPr txBox="1">
          <a:spLocks noChangeArrowheads="1"/>
        </xdr:cNvSpPr>
      </xdr:nvSpPr>
      <xdr:spPr bwMode="auto">
        <a:xfrm>
          <a:off x="1619250" y="9416415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63" name="Text Box 160"/>
        <xdr:cNvSpPr txBox="1">
          <a:spLocks noChangeArrowheads="1"/>
        </xdr:cNvSpPr>
      </xdr:nvSpPr>
      <xdr:spPr bwMode="auto">
        <a:xfrm>
          <a:off x="1619250" y="953166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64" name="Text Box 161"/>
        <xdr:cNvSpPr txBox="1">
          <a:spLocks noChangeArrowheads="1"/>
        </xdr:cNvSpPr>
      </xdr:nvSpPr>
      <xdr:spPr bwMode="auto">
        <a:xfrm>
          <a:off x="1619250" y="953166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28575</xdr:rowOff>
    </xdr:to>
    <xdr:sp macro="" textlink="">
      <xdr:nvSpPr>
        <xdr:cNvPr id="65" name="Text Box 162"/>
        <xdr:cNvSpPr txBox="1">
          <a:spLocks noChangeArrowheads="1"/>
        </xdr:cNvSpPr>
      </xdr:nvSpPr>
      <xdr:spPr bwMode="auto">
        <a:xfrm>
          <a:off x="1619250" y="9549765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28575</xdr:rowOff>
    </xdr:to>
    <xdr:sp macro="" textlink="">
      <xdr:nvSpPr>
        <xdr:cNvPr id="66" name="Text Box 163"/>
        <xdr:cNvSpPr txBox="1">
          <a:spLocks noChangeArrowheads="1"/>
        </xdr:cNvSpPr>
      </xdr:nvSpPr>
      <xdr:spPr bwMode="auto">
        <a:xfrm>
          <a:off x="1619250" y="9683115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67" name="Text Box 164"/>
        <xdr:cNvSpPr txBox="1">
          <a:spLocks noChangeArrowheads="1"/>
        </xdr:cNvSpPr>
      </xdr:nvSpPr>
      <xdr:spPr bwMode="auto">
        <a:xfrm>
          <a:off x="1619250" y="979836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68" name="Text Box 165"/>
        <xdr:cNvSpPr txBox="1">
          <a:spLocks noChangeArrowheads="1"/>
        </xdr:cNvSpPr>
      </xdr:nvSpPr>
      <xdr:spPr bwMode="auto">
        <a:xfrm>
          <a:off x="1619250" y="979836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28576</xdr:rowOff>
    </xdr:to>
    <xdr:sp macro="" textlink="">
      <xdr:nvSpPr>
        <xdr:cNvPr id="69" name="Text Box 166"/>
        <xdr:cNvSpPr txBox="1">
          <a:spLocks noChangeArrowheads="1"/>
        </xdr:cNvSpPr>
      </xdr:nvSpPr>
      <xdr:spPr bwMode="auto">
        <a:xfrm>
          <a:off x="1619250" y="9816465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70" name="Text Box 167"/>
        <xdr:cNvSpPr txBox="1">
          <a:spLocks noChangeArrowheads="1"/>
        </xdr:cNvSpPr>
      </xdr:nvSpPr>
      <xdr:spPr bwMode="auto">
        <a:xfrm>
          <a:off x="1619250" y="96650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71" name="Text Box 168"/>
        <xdr:cNvSpPr txBox="1">
          <a:spLocks noChangeArrowheads="1"/>
        </xdr:cNvSpPr>
      </xdr:nvSpPr>
      <xdr:spPr bwMode="auto">
        <a:xfrm>
          <a:off x="1619250" y="96650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28575</xdr:rowOff>
    </xdr:to>
    <xdr:sp macro="" textlink="">
      <xdr:nvSpPr>
        <xdr:cNvPr id="72" name="Text Box 169"/>
        <xdr:cNvSpPr txBox="1">
          <a:spLocks noChangeArrowheads="1"/>
        </xdr:cNvSpPr>
      </xdr:nvSpPr>
      <xdr:spPr bwMode="auto">
        <a:xfrm>
          <a:off x="1619250" y="9683115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73" name="Text Box 170"/>
        <xdr:cNvSpPr txBox="1">
          <a:spLocks noChangeArrowheads="1"/>
        </xdr:cNvSpPr>
      </xdr:nvSpPr>
      <xdr:spPr bwMode="auto">
        <a:xfrm>
          <a:off x="1619250" y="979836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74" name="Text Box 171"/>
        <xdr:cNvSpPr txBox="1">
          <a:spLocks noChangeArrowheads="1"/>
        </xdr:cNvSpPr>
      </xdr:nvSpPr>
      <xdr:spPr bwMode="auto">
        <a:xfrm>
          <a:off x="1619250" y="979836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28576</xdr:rowOff>
    </xdr:to>
    <xdr:sp macro="" textlink="">
      <xdr:nvSpPr>
        <xdr:cNvPr id="75" name="Text Box 172"/>
        <xdr:cNvSpPr txBox="1">
          <a:spLocks noChangeArrowheads="1"/>
        </xdr:cNvSpPr>
      </xdr:nvSpPr>
      <xdr:spPr bwMode="auto">
        <a:xfrm>
          <a:off x="1619250" y="9816465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76" name="Text Box 173"/>
        <xdr:cNvSpPr txBox="1">
          <a:spLocks noChangeArrowheads="1"/>
        </xdr:cNvSpPr>
      </xdr:nvSpPr>
      <xdr:spPr bwMode="auto">
        <a:xfrm>
          <a:off x="1619250" y="96650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77" name="Text Box 174"/>
        <xdr:cNvSpPr txBox="1">
          <a:spLocks noChangeArrowheads="1"/>
        </xdr:cNvSpPr>
      </xdr:nvSpPr>
      <xdr:spPr bwMode="auto">
        <a:xfrm>
          <a:off x="1619250" y="96650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28575</xdr:rowOff>
    </xdr:to>
    <xdr:sp macro="" textlink="">
      <xdr:nvSpPr>
        <xdr:cNvPr id="78" name="Text Box 175"/>
        <xdr:cNvSpPr txBox="1">
          <a:spLocks noChangeArrowheads="1"/>
        </xdr:cNvSpPr>
      </xdr:nvSpPr>
      <xdr:spPr bwMode="auto">
        <a:xfrm>
          <a:off x="1619250" y="9683115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79" name="Text Box 176"/>
        <xdr:cNvSpPr txBox="1">
          <a:spLocks noChangeArrowheads="1"/>
        </xdr:cNvSpPr>
      </xdr:nvSpPr>
      <xdr:spPr bwMode="auto">
        <a:xfrm>
          <a:off x="1619250" y="979836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80" name="Text Box 177"/>
        <xdr:cNvSpPr txBox="1">
          <a:spLocks noChangeArrowheads="1"/>
        </xdr:cNvSpPr>
      </xdr:nvSpPr>
      <xdr:spPr bwMode="auto">
        <a:xfrm>
          <a:off x="1619250" y="979836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28576</xdr:rowOff>
    </xdr:to>
    <xdr:sp macro="" textlink="">
      <xdr:nvSpPr>
        <xdr:cNvPr id="81" name="Text Box 178"/>
        <xdr:cNvSpPr txBox="1">
          <a:spLocks noChangeArrowheads="1"/>
        </xdr:cNvSpPr>
      </xdr:nvSpPr>
      <xdr:spPr bwMode="auto">
        <a:xfrm>
          <a:off x="1619250" y="9816465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82" name="Text Box 179"/>
        <xdr:cNvSpPr txBox="1">
          <a:spLocks noChangeArrowheads="1"/>
        </xdr:cNvSpPr>
      </xdr:nvSpPr>
      <xdr:spPr bwMode="auto">
        <a:xfrm>
          <a:off x="1619250" y="91316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83" name="Text Box 180"/>
        <xdr:cNvSpPr txBox="1">
          <a:spLocks noChangeArrowheads="1"/>
        </xdr:cNvSpPr>
      </xdr:nvSpPr>
      <xdr:spPr bwMode="auto">
        <a:xfrm>
          <a:off x="1619250" y="91316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127</xdr:row>
      <xdr:rowOff>0</xdr:rowOff>
    </xdr:from>
    <xdr:to>
      <xdr:col>2</xdr:col>
      <xdr:colOff>95250</xdr:colOff>
      <xdr:row>127</xdr:row>
      <xdr:rowOff>19050</xdr:rowOff>
    </xdr:to>
    <xdr:sp macro="" textlink="">
      <xdr:nvSpPr>
        <xdr:cNvPr id="84" name="Text Box 181"/>
        <xdr:cNvSpPr txBox="1">
          <a:spLocks noChangeArrowheads="1"/>
        </xdr:cNvSpPr>
      </xdr:nvSpPr>
      <xdr:spPr bwMode="auto">
        <a:xfrm>
          <a:off x="8086725" y="91316175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127</xdr:row>
      <xdr:rowOff>0</xdr:rowOff>
    </xdr:from>
    <xdr:to>
      <xdr:col>2</xdr:col>
      <xdr:colOff>95250</xdr:colOff>
      <xdr:row>127</xdr:row>
      <xdr:rowOff>19050</xdr:rowOff>
    </xdr:to>
    <xdr:sp macro="" textlink="">
      <xdr:nvSpPr>
        <xdr:cNvPr id="85" name="Text Box 182"/>
        <xdr:cNvSpPr txBox="1">
          <a:spLocks noChangeArrowheads="1"/>
        </xdr:cNvSpPr>
      </xdr:nvSpPr>
      <xdr:spPr bwMode="auto">
        <a:xfrm>
          <a:off x="8086725" y="91316175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127</xdr:row>
      <xdr:rowOff>0</xdr:rowOff>
    </xdr:from>
    <xdr:to>
      <xdr:col>2</xdr:col>
      <xdr:colOff>95250</xdr:colOff>
      <xdr:row>127</xdr:row>
      <xdr:rowOff>19050</xdr:rowOff>
    </xdr:to>
    <xdr:sp macro="" textlink="">
      <xdr:nvSpPr>
        <xdr:cNvPr id="86" name="Text Box 183"/>
        <xdr:cNvSpPr txBox="1">
          <a:spLocks noChangeArrowheads="1"/>
        </xdr:cNvSpPr>
      </xdr:nvSpPr>
      <xdr:spPr bwMode="auto">
        <a:xfrm>
          <a:off x="8086725" y="91316175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127</xdr:row>
      <xdr:rowOff>0</xdr:rowOff>
    </xdr:from>
    <xdr:to>
      <xdr:col>2</xdr:col>
      <xdr:colOff>95250</xdr:colOff>
      <xdr:row>127</xdr:row>
      <xdr:rowOff>19050</xdr:rowOff>
    </xdr:to>
    <xdr:sp macro="" textlink="">
      <xdr:nvSpPr>
        <xdr:cNvPr id="87" name="Text Box 184"/>
        <xdr:cNvSpPr txBox="1">
          <a:spLocks noChangeArrowheads="1"/>
        </xdr:cNvSpPr>
      </xdr:nvSpPr>
      <xdr:spPr bwMode="auto">
        <a:xfrm>
          <a:off x="8086725" y="91316175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127</xdr:row>
      <xdr:rowOff>0</xdr:rowOff>
    </xdr:from>
    <xdr:to>
      <xdr:col>2</xdr:col>
      <xdr:colOff>95250</xdr:colOff>
      <xdr:row>127</xdr:row>
      <xdr:rowOff>19050</xdr:rowOff>
    </xdr:to>
    <xdr:sp macro="" textlink="">
      <xdr:nvSpPr>
        <xdr:cNvPr id="88" name="Text Box 185"/>
        <xdr:cNvSpPr txBox="1">
          <a:spLocks noChangeArrowheads="1"/>
        </xdr:cNvSpPr>
      </xdr:nvSpPr>
      <xdr:spPr bwMode="auto">
        <a:xfrm>
          <a:off x="8086725" y="91316175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127</xdr:row>
      <xdr:rowOff>0</xdr:rowOff>
    </xdr:from>
    <xdr:to>
      <xdr:col>2</xdr:col>
      <xdr:colOff>95250</xdr:colOff>
      <xdr:row>127</xdr:row>
      <xdr:rowOff>19050</xdr:rowOff>
    </xdr:to>
    <xdr:sp macro="" textlink="">
      <xdr:nvSpPr>
        <xdr:cNvPr id="89" name="Text Box 186"/>
        <xdr:cNvSpPr txBox="1">
          <a:spLocks noChangeArrowheads="1"/>
        </xdr:cNvSpPr>
      </xdr:nvSpPr>
      <xdr:spPr bwMode="auto">
        <a:xfrm>
          <a:off x="8086725" y="91316175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127</xdr:row>
      <xdr:rowOff>0</xdr:rowOff>
    </xdr:from>
    <xdr:to>
      <xdr:col>2</xdr:col>
      <xdr:colOff>95250</xdr:colOff>
      <xdr:row>127</xdr:row>
      <xdr:rowOff>19050</xdr:rowOff>
    </xdr:to>
    <xdr:sp macro="" textlink="">
      <xdr:nvSpPr>
        <xdr:cNvPr id="90" name="Text Box 187"/>
        <xdr:cNvSpPr txBox="1">
          <a:spLocks noChangeArrowheads="1"/>
        </xdr:cNvSpPr>
      </xdr:nvSpPr>
      <xdr:spPr bwMode="auto">
        <a:xfrm>
          <a:off x="8086725" y="91316175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127</xdr:row>
      <xdr:rowOff>0</xdr:rowOff>
    </xdr:from>
    <xdr:to>
      <xdr:col>2</xdr:col>
      <xdr:colOff>95250</xdr:colOff>
      <xdr:row>127</xdr:row>
      <xdr:rowOff>19050</xdr:rowOff>
    </xdr:to>
    <xdr:sp macro="" textlink="">
      <xdr:nvSpPr>
        <xdr:cNvPr id="91" name="Text Box 188"/>
        <xdr:cNvSpPr txBox="1">
          <a:spLocks noChangeArrowheads="1"/>
        </xdr:cNvSpPr>
      </xdr:nvSpPr>
      <xdr:spPr bwMode="auto">
        <a:xfrm>
          <a:off x="8086725" y="91316175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127</xdr:row>
      <xdr:rowOff>0</xdr:rowOff>
    </xdr:from>
    <xdr:to>
      <xdr:col>2</xdr:col>
      <xdr:colOff>95250</xdr:colOff>
      <xdr:row>127</xdr:row>
      <xdr:rowOff>19050</xdr:rowOff>
    </xdr:to>
    <xdr:sp macro="" textlink="">
      <xdr:nvSpPr>
        <xdr:cNvPr id="92" name="Text Box 189"/>
        <xdr:cNvSpPr txBox="1">
          <a:spLocks noChangeArrowheads="1"/>
        </xdr:cNvSpPr>
      </xdr:nvSpPr>
      <xdr:spPr bwMode="auto">
        <a:xfrm>
          <a:off x="8086725" y="91316175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127</xdr:row>
      <xdr:rowOff>0</xdr:rowOff>
    </xdr:from>
    <xdr:to>
      <xdr:col>2</xdr:col>
      <xdr:colOff>95250</xdr:colOff>
      <xdr:row>127</xdr:row>
      <xdr:rowOff>19050</xdr:rowOff>
    </xdr:to>
    <xdr:sp macro="" textlink="">
      <xdr:nvSpPr>
        <xdr:cNvPr id="93" name="Text Box 190"/>
        <xdr:cNvSpPr txBox="1">
          <a:spLocks noChangeArrowheads="1"/>
        </xdr:cNvSpPr>
      </xdr:nvSpPr>
      <xdr:spPr bwMode="auto">
        <a:xfrm>
          <a:off x="8086725" y="91316175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127</xdr:row>
      <xdr:rowOff>0</xdr:rowOff>
    </xdr:from>
    <xdr:to>
      <xdr:col>2</xdr:col>
      <xdr:colOff>95250</xdr:colOff>
      <xdr:row>127</xdr:row>
      <xdr:rowOff>19050</xdr:rowOff>
    </xdr:to>
    <xdr:sp macro="" textlink="">
      <xdr:nvSpPr>
        <xdr:cNvPr id="94" name="Text Box 191"/>
        <xdr:cNvSpPr txBox="1">
          <a:spLocks noChangeArrowheads="1"/>
        </xdr:cNvSpPr>
      </xdr:nvSpPr>
      <xdr:spPr bwMode="auto">
        <a:xfrm>
          <a:off x="8086725" y="91316175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127</xdr:row>
      <xdr:rowOff>0</xdr:rowOff>
    </xdr:from>
    <xdr:to>
      <xdr:col>2</xdr:col>
      <xdr:colOff>95250</xdr:colOff>
      <xdr:row>127</xdr:row>
      <xdr:rowOff>19050</xdr:rowOff>
    </xdr:to>
    <xdr:sp macro="" textlink="">
      <xdr:nvSpPr>
        <xdr:cNvPr id="95" name="Text Box 192"/>
        <xdr:cNvSpPr txBox="1">
          <a:spLocks noChangeArrowheads="1"/>
        </xdr:cNvSpPr>
      </xdr:nvSpPr>
      <xdr:spPr bwMode="auto">
        <a:xfrm>
          <a:off x="8086725" y="91316175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127</xdr:row>
      <xdr:rowOff>0</xdr:rowOff>
    </xdr:from>
    <xdr:to>
      <xdr:col>2</xdr:col>
      <xdr:colOff>95250</xdr:colOff>
      <xdr:row>127</xdr:row>
      <xdr:rowOff>19050</xdr:rowOff>
    </xdr:to>
    <xdr:sp macro="" textlink="">
      <xdr:nvSpPr>
        <xdr:cNvPr id="96" name="Text Box 193"/>
        <xdr:cNvSpPr txBox="1">
          <a:spLocks noChangeArrowheads="1"/>
        </xdr:cNvSpPr>
      </xdr:nvSpPr>
      <xdr:spPr bwMode="auto">
        <a:xfrm>
          <a:off x="8086725" y="91316175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127</xdr:row>
      <xdr:rowOff>0</xdr:rowOff>
    </xdr:from>
    <xdr:to>
      <xdr:col>2</xdr:col>
      <xdr:colOff>95250</xdr:colOff>
      <xdr:row>127</xdr:row>
      <xdr:rowOff>19050</xdr:rowOff>
    </xdr:to>
    <xdr:sp macro="" textlink="">
      <xdr:nvSpPr>
        <xdr:cNvPr id="97" name="Text Box 194"/>
        <xdr:cNvSpPr txBox="1">
          <a:spLocks noChangeArrowheads="1"/>
        </xdr:cNvSpPr>
      </xdr:nvSpPr>
      <xdr:spPr bwMode="auto">
        <a:xfrm>
          <a:off x="8086725" y="91316175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127</xdr:row>
      <xdr:rowOff>0</xdr:rowOff>
    </xdr:from>
    <xdr:to>
      <xdr:col>2</xdr:col>
      <xdr:colOff>95250</xdr:colOff>
      <xdr:row>127</xdr:row>
      <xdr:rowOff>19050</xdr:rowOff>
    </xdr:to>
    <xdr:sp macro="" textlink="">
      <xdr:nvSpPr>
        <xdr:cNvPr id="98" name="Text Box 195"/>
        <xdr:cNvSpPr txBox="1">
          <a:spLocks noChangeArrowheads="1"/>
        </xdr:cNvSpPr>
      </xdr:nvSpPr>
      <xdr:spPr bwMode="auto">
        <a:xfrm>
          <a:off x="8086725" y="91316175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127</xdr:row>
      <xdr:rowOff>0</xdr:rowOff>
    </xdr:from>
    <xdr:to>
      <xdr:col>2</xdr:col>
      <xdr:colOff>95250</xdr:colOff>
      <xdr:row>127</xdr:row>
      <xdr:rowOff>19050</xdr:rowOff>
    </xdr:to>
    <xdr:sp macro="" textlink="">
      <xdr:nvSpPr>
        <xdr:cNvPr id="99" name="Text Box 196"/>
        <xdr:cNvSpPr txBox="1">
          <a:spLocks noChangeArrowheads="1"/>
        </xdr:cNvSpPr>
      </xdr:nvSpPr>
      <xdr:spPr bwMode="auto">
        <a:xfrm>
          <a:off x="8086725" y="91316175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127</xdr:row>
      <xdr:rowOff>0</xdr:rowOff>
    </xdr:from>
    <xdr:to>
      <xdr:col>2</xdr:col>
      <xdr:colOff>95250</xdr:colOff>
      <xdr:row>127</xdr:row>
      <xdr:rowOff>19050</xdr:rowOff>
    </xdr:to>
    <xdr:sp macro="" textlink="">
      <xdr:nvSpPr>
        <xdr:cNvPr id="100" name="Text Box 197"/>
        <xdr:cNvSpPr txBox="1">
          <a:spLocks noChangeArrowheads="1"/>
        </xdr:cNvSpPr>
      </xdr:nvSpPr>
      <xdr:spPr bwMode="auto">
        <a:xfrm>
          <a:off x="8086725" y="91316175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127</xdr:row>
      <xdr:rowOff>0</xdr:rowOff>
    </xdr:from>
    <xdr:to>
      <xdr:col>2</xdr:col>
      <xdr:colOff>95250</xdr:colOff>
      <xdr:row>127</xdr:row>
      <xdr:rowOff>19050</xdr:rowOff>
    </xdr:to>
    <xdr:sp macro="" textlink="">
      <xdr:nvSpPr>
        <xdr:cNvPr id="101" name="Text Box 198"/>
        <xdr:cNvSpPr txBox="1">
          <a:spLocks noChangeArrowheads="1"/>
        </xdr:cNvSpPr>
      </xdr:nvSpPr>
      <xdr:spPr bwMode="auto">
        <a:xfrm>
          <a:off x="8086725" y="91316175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127</xdr:row>
      <xdr:rowOff>0</xdr:rowOff>
    </xdr:from>
    <xdr:to>
      <xdr:col>2</xdr:col>
      <xdr:colOff>95250</xdr:colOff>
      <xdr:row>127</xdr:row>
      <xdr:rowOff>19050</xdr:rowOff>
    </xdr:to>
    <xdr:sp macro="" textlink="">
      <xdr:nvSpPr>
        <xdr:cNvPr id="102" name="Text Box 199"/>
        <xdr:cNvSpPr txBox="1">
          <a:spLocks noChangeArrowheads="1"/>
        </xdr:cNvSpPr>
      </xdr:nvSpPr>
      <xdr:spPr bwMode="auto">
        <a:xfrm>
          <a:off x="8086725" y="91316175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127</xdr:row>
      <xdr:rowOff>0</xdr:rowOff>
    </xdr:from>
    <xdr:to>
      <xdr:col>2</xdr:col>
      <xdr:colOff>95250</xdr:colOff>
      <xdr:row>127</xdr:row>
      <xdr:rowOff>19050</xdr:rowOff>
    </xdr:to>
    <xdr:sp macro="" textlink="">
      <xdr:nvSpPr>
        <xdr:cNvPr id="103" name="Text Box 200"/>
        <xdr:cNvSpPr txBox="1">
          <a:spLocks noChangeArrowheads="1"/>
        </xdr:cNvSpPr>
      </xdr:nvSpPr>
      <xdr:spPr bwMode="auto">
        <a:xfrm>
          <a:off x="8086725" y="91316175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127</xdr:row>
      <xdr:rowOff>0</xdr:rowOff>
    </xdr:from>
    <xdr:to>
      <xdr:col>2</xdr:col>
      <xdr:colOff>95250</xdr:colOff>
      <xdr:row>127</xdr:row>
      <xdr:rowOff>19050</xdr:rowOff>
    </xdr:to>
    <xdr:sp macro="" textlink="">
      <xdr:nvSpPr>
        <xdr:cNvPr id="104" name="Text Box 201"/>
        <xdr:cNvSpPr txBox="1">
          <a:spLocks noChangeArrowheads="1"/>
        </xdr:cNvSpPr>
      </xdr:nvSpPr>
      <xdr:spPr bwMode="auto">
        <a:xfrm>
          <a:off x="8086725" y="91316175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127</xdr:row>
      <xdr:rowOff>0</xdr:rowOff>
    </xdr:from>
    <xdr:to>
      <xdr:col>2</xdr:col>
      <xdr:colOff>95250</xdr:colOff>
      <xdr:row>127</xdr:row>
      <xdr:rowOff>19050</xdr:rowOff>
    </xdr:to>
    <xdr:sp macro="" textlink="">
      <xdr:nvSpPr>
        <xdr:cNvPr id="105" name="Text Box 202"/>
        <xdr:cNvSpPr txBox="1">
          <a:spLocks noChangeArrowheads="1"/>
        </xdr:cNvSpPr>
      </xdr:nvSpPr>
      <xdr:spPr bwMode="auto">
        <a:xfrm>
          <a:off x="8086725" y="91316175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127</xdr:row>
      <xdr:rowOff>0</xdr:rowOff>
    </xdr:from>
    <xdr:to>
      <xdr:col>2</xdr:col>
      <xdr:colOff>95250</xdr:colOff>
      <xdr:row>127</xdr:row>
      <xdr:rowOff>19050</xdr:rowOff>
    </xdr:to>
    <xdr:sp macro="" textlink="">
      <xdr:nvSpPr>
        <xdr:cNvPr id="106" name="Text Box 203"/>
        <xdr:cNvSpPr txBox="1">
          <a:spLocks noChangeArrowheads="1"/>
        </xdr:cNvSpPr>
      </xdr:nvSpPr>
      <xdr:spPr bwMode="auto">
        <a:xfrm>
          <a:off x="8086725" y="91316175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127</xdr:row>
      <xdr:rowOff>0</xdr:rowOff>
    </xdr:from>
    <xdr:to>
      <xdr:col>2</xdr:col>
      <xdr:colOff>95250</xdr:colOff>
      <xdr:row>127</xdr:row>
      <xdr:rowOff>19050</xdr:rowOff>
    </xdr:to>
    <xdr:sp macro="" textlink="">
      <xdr:nvSpPr>
        <xdr:cNvPr id="107" name="Text Box 204"/>
        <xdr:cNvSpPr txBox="1">
          <a:spLocks noChangeArrowheads="1"/>
        </xdr:cNvSpPr>
      </xdr:nvSpPr>
      <xdr:spPr bwMode="auto">
        <a:xfrm>
          <a:off x="8086725" y="91316175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127</xdr:row>
      <xdr:rowOff>0</xdr:rowOff>
    </xdr:from>
    <xdr:to>
      <xdr:col>2</xdr:col>
      <xdr:colOff>95250</xdr:colOff>
      <xdr:row>127</xdr:row>
      <xdr:rowOff>19050</xdr:rowOff>
    </xdr:to>
    <xdr:sp macro="" textlink="">
      <xdr:nvSpPr>
        <xdr:cNvPr id="108" name="Text Box 205"/>
        <xdr:cNvSpPr txBox="1">
          <a:spLocks noChangeArrowheads="1"/>
        </xdr:cNvSpPr>
      </xdr:nvSpPr>
      <xdr:spPr bwMode="auto">
        <a:xfrm>
          <a:off x="8086725" y="91316175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127</xdr:row>
      <xdr:rowOff>0</xdr:rowOff>
    </xdr:from>
    <xdr:to>
      <xdr:col>2</xdr:col>
      <xdr:colOff>95250</xdr:colOff>
      <xdr:row>127</xdr:row>
      <xdr:rowOff>19050</xdr:rowOff>
    </xdr:to>
    <xdr:sp macro="" textlink="">
      <xdr:nvSpPr>
        <xdr:cNvPr id="109" name="Text Box 206"/>
        <xdr:cNvSpPr txBox="1">
          <a:spLocks noChangeArrowheads="1"/>
        </xdr:cNvSpPr>
      </xdr:nvSpPr>
      <xdr:spPr bwMode="auto">
        <a:xfrm>
          <a:off x="8086725" y="91316175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127</xdr:row>
      <xdr:rowOff>0</xdr:rowOff>
    </xdr:from>
    <xdr:to>
      <xdr:col>2</xdr:col>
      <xdr:colOff>95250</xdr:colOff>
      <xdr:row>127</xdr:row>
      <xdr:rowOff>19050</xdr:rowOff>
    </xdr:to>
    <xdr:sp macro="" textlink="">
      <xdr:nvSpPr>
        <xdr:cNvPr id="110" name="Text Box 207"/>
        <xdr:cNvSpPr txBox="1">
          <a:spLocks noChangeArrowheads="1"/>
        </xdr:cNvSpPr>
      </xdr:nvSpPr>
      <xdr:spPr bwMode="auto">
        <a:xfrm>
          <a:off x="8086725" y="91316175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28574</xdr:rowOff>
    </xdr:to>
    <xdr:sp macro="" textlink="">
      <xdr:nvSpPr>
        <xdr:cNvPr id="111" name="Text Box 208"/>
        <xdr:cNvSpPr txBox="1">
          <a:spLocks noChangeArrowheads="1"/>
        </xdr:cNvSpPr>
      </xdr:nvSpPr>
      <xdr:spPr bwMode="auto">
        <a:xfrm>
          <a:off x="1619250" y="9149715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28574</xdr:rowOff>
    </xdr:to>
    <xdr:sp macro="" textlink="">
      <xdr:nvSpPr>
        <xdr:cNvPr id="112" name="Text Box 209"/>
        <xdr:cNvSpPr txBox="1">
          <a:spLocks noChangeArrowheads="1"/>
        </xdr:cNvSpPr>
      </xdr:nvSpPr>
      <xdr:spPr bwMode="auto">
        <a:xfrm>
          <a:off x="1619250" y="9283065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113" name="Text Box 210"/>
        <xdr:cNvSpPr txBox="1">
          <a:spLocks noChangeArrowheads="1"/>
        </xdr:cNvSpPr>
      </xdr:nvSpPr>
      <xdr:spPr bwMode="auto">
        <a:xfrm>
          <a:off x="1619250" y="926496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114" name="Text Box 211"/>
        <xdr:cNvSpPr txBox="1">
          <a:spLocks noChangeArrowheads="1"/>
        </xdr:cNvSpPr>
      </xdr:nvSpPr>
      <xdr:spPr bwMode="auto">
        <a:xfrm>
          <a:off x="1619250" y="926496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28574</xdr:rowOff>
    </xdr:to>
    <xdr:sp macro="" textlink="">
      <xdr:nvSpPr>
        <xdr:cNvPr id="115" name="Text Box 212"/>
        <xdr:cNvSpPr txBox="1">
          <a:spLocks noChangeArrowheads="1"/>
        </xdr:cNvSpPr>
      </xdr:nvSpPr>
      <xdr:spPr bwMode="auto">
        <a:xfrm>
          <a:off x="1619250" y="9283065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116" name="Text Box 213"/>
        <xdr:cNvSpPr txBox="1">
          <a:spLocks noChangeArrowheads="1"/>
        </xdr:cNvSpPr>
      </xdr:nvSpPr>
      <xdr:spPr bwMode="auto">
        <a:xfrm>
          <a:off x="1619250" y="926496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117" name="Text Box 214"/>
        <xdr:cNvSpPr txBox="1">
          <a:spLocks noChangeArrowheads="1"/>
        </xdr:cNvSpPr>
      </xdr:nvSpPr>
      <xdr:spPr bwMode="auto">
        <a:xfrm>
          <a:off x="1619250" y="926496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28574</xdr:rowOff>
    </xdr:to>
    <xdr:sp macro="" textlink="">
      <xdr:nvSpPr>
        <xdr:cNvPr id="118" name="Text Box 215"/>
        <xdr:cNvSpPr txBox="1">
          <a:spLocks noChangeArrowheads="1"/>
        </xdr:cNvSpPr>
      </xdr:nvSpPr>
      <xdr:spPr bwMode="auto">
        <a:xfrm>
          <a:off x="1619250" y="9283065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119" name="Text Box 216"/>
        <xdr:cNvSpPr txBox="1">
          <a:spLocks noChangeArrowheads="1"/>
        </xdr:cNvSpPr>
      </xdr:nvSpPr>
      <xdr:spPr bwMode="auto">
        <a:xfrm>
          <a:off x="1619250" y="926496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120" name="Text Box 217"/>
        <xdr:cNvSpPr txBox="1">
          <a:spLocks noChangeArrowheads="1"/>
        </xdr:cNvSpPr>
      </xdr:nvSpPr>
      <xdr:spPr bwMode="auto">
        <a:xfrm>
          <a:off x="1619250" y="926496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28574</xdr:rowOff>
    </xdr:to>
    <xdr:sp macro="" textlink="">
      <xdr:nvSpPr>
        <xdr:cNvPr id="121" name="Text Box 218"/>
        <xdr:cNvSpPr txBox="1">
          <a:spLocks noChangeArrowheads="1"/>
        </xdr:cNvSpPr>
      </xdr:nvSpPr>
      <xdr:spPr bwMode="auto">
        <a:xfrm>
          <a:off x="1619250" y="9283065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122" name="Text Box 219"/>
        <xdr:cNvSpPr txBox="1">
          <a:spLocks noChangeArrowheads="1"/>
        </xdr:cNvSpPr>
      </xdr:nvSpPr>
      <xdr:spPr bwMode="auto">
        <a:xfrm>
          <a:off x="1619250" y="93983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123" name="Text Box 220"/>
        <xdr:cNvSpPr txBox="1">
          <a:spLocks noChangeArrowheads="1"/>
        </xdr:cNvSpPr>
      </xdr:nvSpPr>
      <xdr:spPr bwMode="auto">
        <a:xfrm>
          <a:off x="1619250" y="93983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28575</xdr:rowOff>
    </xdr:to>
    <xdr:sp macro="" textlink="">
      <xdr:nvSpPr>
        <xdr:cNvPr id="124" name="Text Box 221"/>
        <xdr:cNvSpPr txBox="1">
          <a:spLocks noChangeArrowheads="1"/>
        </xdr:cNvSpPr>
      </xdr:nvSpPr>
      <xdr:spPr bwMode="auto">
        <a:xfrm>
          <a:off x="1619250" y="9416415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125" name="Text Box 222"/>
        <xdr:cNvSpPr txBox="1">
          <a:spLocks noChangeArrowheads="1"/>
        </xdr:cNvSpPr>
      </xdr:nvSpPr>
      <xdr:spPr bwMode="auto">
        <a:xfrm>
          <a:off x="1619250" y="93983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126" name="Text Box 223"/>
        <xdr:cNvSpPr txBox="1">
          <a:spLocks noChangeArrowheads="1"/>
        </xdr:cNvSpPr>
      </xdr:nvSpPr>
      <xdr:spPr bwMode="auto">
        <a:xfrm>
          <a:off x="1619250" y="93983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28575</xdr:rowOff>
    </xdr:to>
    <xdr:sp macro="" textlink="">
      <xdr:nvSpPr>
        <xdr:cNvPr id="127" name="Text Box 224"/>
        <xdr:cNvSpPr txBox="1">
          <a:spLocks noChangeArrowheads="1"/>
        </xdr:cNvSpPr>
      </xdr:nvSpPr>
      <xdr:spPr bwMode="auto">
        <a:xfrm>
          <a:off x="1619250" y="9416415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128" name="Text Box 225"/>
        <xdr:cNvSpPr txBox="1">
          <a:spLocks noChangeArrowheads="1"/>
        </xdr:cNvSpPr>
      </xdr:nvSpPr>
      <xdr:spPr bwMode="auto">
        <a:xfrm>
          <a:off x="1619250" y="93983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129" name="Text Box 226"/>
        <xdr:cNvSpPr txBox="1">
          <a:spLocks noChangeArrowheads="1"/>
        </xdr:cNvSpPr>
      </xdr:nvSpPr>
      <xdr:spPr bwMode="auto">
        <a:xfrm>
          <a:off x="1619250" y="93983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28575</xdr:rowOff>
    </xdr:to>
    <xdr:sp macro="" textlink="">
      <xdr:nvSpPr>
        <xdr:cNvPr id="130" name="Text Box 227"/>
        <xdr:cNvSpPr txBox="1">
          <a:spLocks noChangeArrowheads="1"/>
        </xdr:cNvSpPr>
      </xdr:nvSpPr>
      <xdr:spPr bwMode="auto">
        <a:xfrm>
          <a:off x="1619250" y="9416415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28575</xdr:rowOff>
    </xdr:to>
    <xdr:sp macro="" textlink="">
      <xdr:nvSpPr>
        <xdr:cNvPr id="131" name="Text Box 228"/>
        <xdr:cNvSpPr txBox="1">
          <a:spLocks noChangeArrowheads="1"/>
        </xdr:cNvSpPr>
      </xdr:nvSpPr>
      <xdr:spPr bwMode="auto">
        <a:xfrm>
          <a:off x="1619250" y="9416415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132" name="Text Box 229"/>
        <xdr:cNvSpPr txBox="1">
          <a:spLocks noChangeArrowheads="1"/>
        </xdr:cNvSpPr>
      </xdr:nvSpPr>
      <xdr:spPr bwMode="auto">
        <a:xfrm>
          <a:off x="1619250" y="93983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133" name="Text Box 230"/>
        <xdr:cNvSpPr txBox="1">
          <a:spLocks noChangeArrowheads="1"/>
        </xdr:cNvSpPr>
      </xdr:nvSpPr>
      <xdr:spPr bwMode="auto">
        <a:xfrm>
          <a:off x="1619250" y="93983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28575</xdr:rowOff>
    </xdr:to>
    <xdr:sp macro="" textlink="">
      <xdr:nvSpPr>
        <xdr:cNvPr id="134" name="Text Box 231"/>
        <xdr:cNvSpPr txBox="1">
          <a:spLocks noChangeArrowheads="1"/>
        </xdr:cNvSpPr>
      </xdr:nvSpPr>
      <xdr:spPr bwMode="auto">
        <a:xfrm>
          <a:off x="1619250" y="9416415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135" name="Text Box 232"/>
        <xdr:cNvSpPr txBox="1">
          <a:spLocks noChangeArrowheads="1"/>
        </xdr:cNvSpPr>
      </xdr:nvSpPr>
      <xdr:spPr bwMode="auto">
        <a:xfrm>
          <a:off x="1619250" y="93983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136" name="Text Box 233"/>
        <xdr:cNvSpPr txBox="1">
          <a:spLocks noChangeArrowheads="1"/>
        </xdr:cNvSpPr>
      </xdr:nvSpPr>
      <xdr:spPr bwMode="auto">
        <a:xfrm>
          <a:off x="1619250" y="93983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28575</xdr:rowOff>
    </xdr:to>
    <xdr:sp macro="" textlink="">
      <xdr:nvSpPr>
        <xdr:cNvPr id="137" name="Text Box 234"/>
        <xdr:cNvSpPr txBox="1">
          <a:spLocks noChangeArrowheads="1"/>
        </xdr:cNvSpPr>
      </xdr:nvSpPr>
      <xdr:spPr bwMode="auto">
        <a:xfrm>
          <a:off x="1619250" y="9416415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138" name="Text Box 235"/>
        <xdr:cNvSpPr txBox="1">
          <a:spLocks noChangeArrowheads="1"/>
        </xdr:cNvSpPr>
      </xdr:nvSpPr>
      <xdr:spPr bwMode="auto">
        <a:xfrm>
          <a:off x="1619250" y="93983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139" name="Text Box 236"/>
        <xdr:cNvSpPr txBox="1">
          <a:spLocks noChangeArrowheads="1"/>
        </xdr:cNvSpPr>
      </xdr:nvSpPr>
      <xdr:spPr bwMode="auto">
        <a:xfrm>
          <a:off x="1619250" y="93983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28575</xdr:rowOff>
    </xdr:to>
    <xdr:sp macro="" textlink="">
      <xdr:nvSpPr>
        <xdr:cNvPr id="140" name="Text Box 237"/>
        <xdr:cNvSpPr txBox="1">
          <a:spLocks noChangeArrowheads="1"/>
        </xdr:cNvSpPr>
      </xdr:nvSpPr>
      <xdr:spPr bwMode="auto">
        <a:xfrm>
          <a:off x="1619250" y="9416415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28574</xdr:rowOff>
    </xdr:to>
    <xdr:sp macro="" textlink="">
      <xdr:nvSpPr>
        <xdr:cNvPr id="141" name="Text Box 238"/>
        <xdr:cNvSpPr txBox="1">
          <a:spLocks noChangeArrowheads="1"/>
        </xdr:cNvSpPr>
      </xdr:nvSpPr>
      <xdr:spPr bwMode="auto">
        <a:xfrm>
          <a:off x="1619250" y="9283065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142" name="Text Box 239"/>
        <xdr:cNvSpPr txBox="1">
          <a:spLocks noChangeArrowheads="1"/>
        </xdr:cNvSpPr>
      </xdr:nvSpPr>
      <xdr:spPr bwMode="auto">
        <a:xfrm>
          <a:off x="1619250" y="926496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143" name="Text Box 240"/>
        <xdr:cNvSpPr txBox="1">
          <a:spLocks noChangeArrowheads="1"/>
        </xdr:cNvSpPr>
      </xdr:nvSpPr>
      <xdr:spPr bwMode="auto">
        <a:xfrm>
          <a:off x="1619250" y="926496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28574</xdr:rowOff>
    </xdr:to>
    <xdr:sp macro="" textlink="">
      <xdr:nvSpPr>
        <xdr:cNvPr id="144" name="Text Box 241"/>
        <xdr:cNvSpPr txBox="1">
          <a:spLocks noChangeArrowheads="1"/>
        </xdr:cNvSpPr>
      </xdr:nvSpPr>
      <xdr:spPr bwMode="auto">
        <a:xfrm>
          <a:off x="1619250" y="9283065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145" name="Text Box 242"/>
        <xdr:cNvSpPr txBox="1">
          <a:spLocks noChangeArrowheads="1"/>
        </xdr:cNvSpPr>
      </xdr:nvSpPr>
      <xdr:spPr bwMode="auto">
        <a:xfrm>
          <a:off x="1619250" y="926496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146" name="Text Box 243"/>
        <xdr:cNvSpPr txBox="1">
          <a:spLocks noChangeArrowheads="1"/>
        </xdr:cNvSpPr>
      </xdr:nvSpPr>
      <xdr:spPr bwMode="auto">
        <a:xfrm>
          <a:off x="1619250" y="926496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28574</xdr:rowOff>
    </xdr:to>
    <xdr:sp macro="" textlink="">
      <xdr:nvSpPr>
        <xdr:cNvPr id="147" name="Text Box 244"/>
        <xdr:cNvSpPr txBox="1">
          <a:spLocks noChangeArrowheads="1"/>
        </xdr:cNvSpPr>
      </xdr:nvSpPr>
      <xdr:spPr bwMode="auto">
        <a:xfrm>
          <a:off x="1619250" y="9283065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148" name="Text Box 245"/>
        <xdr:cNvSpPr txBox="1">
          <a:spLocks noChangeArrowheads="1"/>
        </xdr:cNvSpPr>
      </xdr:nvSpPr>
      <xdr:spPr bwMode="auto">
        <a:xfrm>
          <a:off x="1619250" y="926496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149" name="Text Box 246"/>
        <xdr:cNvSpPr txBox="1">
          <a:spLocks noChangeArrowheads="1"/>
        </xdr:cNvSpPr>
      </xdr:nvSpPr>
      <xdr:spPr bwMode="auto">
        <a:xfrm>
          <a:off x="1619250" y="926496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28574</xdr:rowOff>
    </xdr:to>
    <xdr:sp macro="" textlink="">
      <xdr:nvSpPr>
        <xdr:cNvPr id="150" name="Text Box 247"/>
        <xdr:cNvSpPr txBox="1">
          <a:spLocks noChangeArrowheads="1"/>
        </xdr:cNvSpPr>
      </xdr:nvSpPr>
      <xdr:spPr bwMode="auto">
        <a:xfrm>
          <a:off x="1619250" y="9283065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28575</xdr:rowOff>
    </xdr:to>
    <xdr:sp macro="" textlink="">
      <xdr:nvSpPr>
        <xdr:cNvPr id="151" name="Text Box 248"/>
        <xdr:cNvSpPr txBox="1">
          <a:spLocks noChangeArrowheads="1"/>
        </xdr:cNvSpPr>
      </xdr:nvSpPr>
      <xdr:spPr bwMode="auto">
        <a:xfrm>
          <a:off x="1619250" y="9416415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152" name="Text Box 249"/>
        <xdr:cNvSpPr txBox="1">
          <a:spLocks noChangeArrowheads="1"/>
        </xdr:cNvSpPr>
      </xdr:nvSpPr>
      <xdr:spPr bwMode="auto">
        <a:xfrm>
          <a:off x="1619250" y="93983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153" name="Text Box 250"/>
        <xdr:cNvSpPr txBox="1">
          <a:spLocks noChangeArrowheads="1"/>
        </xdr:cNvSpPr>
      </xdr:nvSpPr>
      <xdr:spPr bwMode="auto">
        <a:xfrm>
          <a:off x="1619250" y="93983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28575</xdr:rowOff>
    </xdr:to>
    <xdr:sp macro="" textlink="">
      <xdr:nvSpPr>
        <xdr:cNvPr id="154" name="Text Box 251"/>
        <xdr:cNvSpPr txBox="1">
          <a:spLocks noChangeArrowheads="1"/>
        </xdr:cNvSpPr>
      </xdr:nvSpPr>
      <xdr:spPr bwMode="auto">
        <a:xfrm>
          <a:off x="1619250" y="9416415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155" name="Text Box 252"/>
        <xdr:cNvSpPr txBox="1">
          <a:spLocks noChangeArrowheads="1"/>
        </xdr:cNvSpPr>
      </xdr:nvSpPr>
      <xdr:spPr bwMode="auto">
        <a:xfrm>
          <a:off x="1619250" y="93983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156" name="Text Box 253"/>
        <xdr:cNvSpPr txBox="1">
          <a:spLocks noChangeArrowheads="1"/>
        </xdr:cNvSpPr>
      </xdr:nvSpPr>
      <xdr:spPr bwMode="auto">
        <a:xfrm>
          <a:off x="1619250" y="93983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28575</xdr:rowOff>
    </xdr:to>
    <xdr:sp macro="" textlink="">
      <xdr:nvSpPr>
        <xdr:cNvPr id="157" name="Text Box 254"/>
        <xdr:cNvSpPr txBox="1">
          <a:spLocks noChangeArrowheads="1"/>
        </xdr:cNvSpPr>
      </xdr:nvSpPr>
      <xdr:spPr bwMode="auto">
        <a:xfrm>
          <a:off x="1619250" y="9416415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158" name="Text Box 255"/>
        <xdr:cNvSpPr txBox="1">
          <a:spLocks noChangeArrowheads="1"/>
        </xdr:cNvSpPr>
      </xdr:nvSpPr>
      <xdr:spPr bwMode="auto">
        <a:xfrm>
          <a:off x="1619250" y="93983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159" name="Text Box 256"/>
        <xdr:cNvSpPr txBox="1">
          <a:spLocks noChangeArrowheads="1"/>
        </xdr:cNvSpPr>
      </xdr:nvSpPr>
      <xdr:spPr bwMode="auto">
        <a:xfrm>
          <a:off x="1619250" y="93983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28575</xdr:rowOff>
    </xdr:to>
    <xdr:sp macro="" textlink="">
      <xdr:nvSpPr>
        <xdr:cNvPr id="160" name="Text Box 257"/>
        <xdr:cNvSpPr txBox="1">
          <a:spLocks noChangeArrowheads="1"/>
        </xdr:cNvSpPr>
      </xdr:nvSpPr>
      <xdr:spPr bwMode="auto">
        <a:xfrm>
          <a:off x="1619250" y="9416415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28575</xdr:rowOff>
    </xdr:to>
    <xdr:sp macro="" textlink="">
      <xdr:nvSpPr>
        <xdr:cNvPr id="161" name="Text Box 258"/>
        <xdr:cNvSpPr txBox="1">
          <a:spLocks noChangeArrowheads="1"/>
        </xdr:cNvSpPr>
      </xdr:nvSpPr>
      <xdr:spPr bwMode="auto">
        <a:xfrm>
          <a:off x="1619250" y="9549765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162" name="Text Box 259"/>
        <xdr:cNvSpPr txBox="1">
          <a:spLocks noChangeArrowheads="1"/>
        </xdr:cNvSpPr>
      </xdr:nvSpPr>
      <xdr:spPr bwMode="auto">
        <a:xfrm>
          <a:off x="1619250" y="953166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163" name="Text Box 260"/>
        <xdr:cNvSpPr txBox="1">
          <a:spLocks noChangeArrowheads="1"/>
        </xdr:cNvSpPr>
      </xdr:nvSpPr>
      <xdr:spPr bwMode="auto">
        <a:xfrm>
          <a:off x="1619250" y="953166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28575</xdr:rowOff>
    </xdr:to>
    <xdr:sp macro="" textlink="">
      <xdr:nvSpPr>
        <xdr:cNvPr id="164" name="Text Box 261"/>
        <xdr:cNvSpPr txBox="1">
          <a:spLocks noChangeArrowheads="1"/>
        </xdr:cNvSpPr>
      </xdr:nvSpPr>
      <xdr:spPr bwMode="auto">
        <a:xfrm>
          <a:off x="1619250" y="9549765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165" name="Text Box 262"/>
        <xdr:cNvSpPr txBox="1">
          <a:spLocks noChangeArrowheads="1"/>
        </xdr:cNvSpPr>
      </xdr:nvSpPr>
      <xdr:spPr bwMode="auto">
        <a:xfrm>
          <a:off x="1619250" y="953166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166" name="Text Box 263"/>
        <xdr:cNvSpPr txBox="1">
          <a:spLocks noChangeArrowheads="1"/>
        </xdr:cNvSpPr>
      </xdr:nvSpPr>
      <xdr:spPr bwMode="auto">
        <a:xfrm>
          <a:off x="1619250" y="953166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28575</xdr:rowOff>
    </xdr:to>
    <xdr:sp macro="" textlink="">
      <xdr:nvSpPr>
        <xdr:cNvPr id="167" name="Text Box 264"/>
        <xdr:cNvSpPr txBox="1">
          <a:spLocks noChangeArrowheads="1"/>
        </xdr:cNvSpPr>
      </xdr:nvSpPr>
      <xdr:spPr bwMode="auto">
        <a:xfrm>
          <a:off x="1619250" y="9549765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168" name="Text Box 265"/>
        <xdr:cNvSpPr txBox="1">
          <a:spLocks noChangeArrowheads="1"/>
        </xdr:cNvSpPr>
      </xdr:nvSpPr>
      <xdr:spPr bwMode="auto">
        <a:xfrm>
          <a:off x="1619250" y="953166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169" name="Text Box 266"/>
        <xdr:cNvSpPr txBox="1">
          <a:spLocks noChangeArrowheads="1"/>
        </xdr:cNvSpPr>
      </xdr:nvSpPr>
      <xdr:spPr bwMode="auto">
        <a:xfrm>
          <a:off x="1619250" y="953166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28575</xdr:rowOff>
    </xdr:to>
    <xdr:sp macro="" textlink="">
      <xdr:nvSpPr>
        <xdr:cNvPr id="170" name="Text Box 267"/>
        <xdr:cNvSpPr txBox="1">
          <a:spLocks noChangeArrowheads="1"/>
        </xdr:cNvSpPr>
      </xdr:nvSpPr>
      <xdr:spPr bwMode="auto">
        <a:xfrm>
          <a:off x="1619250" y="9549765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28575</xdr:rowOff>
    </xdr:to>
    <xdr:sp macro="" textlink="">
      <xdr:nvSpPr>
        <xdr:cNvPr id="171" name="Text Box 268"/>
        <xdr:cNvSpPr txBox="1">
          <a:spLocks noChangeArrowheads="1"/>
        </xdr:cNvSpPr>
      </xdr:nvSpPr>
      <xdr:spPr bwMode="auto">
        <a:xfrm>
          <a:off x="1619250" y="9683115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172" name="Text Box 269"/>
        <xdr:cNvSpPr txBox="1">
          <a:spLocks noChangeArrowheads="1"/>
        </xdr:cNvSpPr>
      </xdr:nvSpPr>
      <xdr:spPr bwMode="auto">
        <a:xfrm>
          <a:off x="1619250" y="96650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173" name="Text Box 270"/>
        <xdr:cNvSpPr txBox="1">
          <a:spLocks noChangeArrowheads="1"/>
        </xdr:cNvSpPr>
      </xdr:nvSpPr>
      <xdr:spPr bwMode="auto">
        <a:xfrm>
          <a:off x="1619250" y="96650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28575</xdr:rowOff>
    </xdr:to>
    <xdr:sp macro="" textlink="">
      <xdr:nvSpPr>
        <xdr:cNvPr id="174" name="Text Box 271"/>
        <xdr:cNvSpPr txBox="1">
          <a:spLocks noChangeArrowheads="1"/>
        </xdr:cNvSpPr>
      </xdr:nvSpPr>
      <xdr:spPr bwMode="auto">
        <a:xfrm>
          <a:off x="1619250" y="9683115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175" name="Text Box 272"/>
        <xdr:cNvSpPr txBox="1">
          <a:spLocks noChangeArrowheads="1"/>
        </xdr:cNvSpPr>
      </xdr:nvSpPr>
      <xdr:spPr bwMode="auto">
        <a:xfrm>
          <a:off x="1619250" y="96650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176" name="Text Box 273"/>
        <xdr:cNvSpPr txBox="1">
          <a:spLocks noChangeArrowheads="1"/>
        </xdr:cNvSpPr>
      </xdr:nvSpPr>
      <xdr:spPr bwMode="auto">
        <a:xfrm>
          <a:off x="1619250" y="96650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28575</xdr:rowOff>
    </xdr:to>
    <xdr:sp macro="" textlink="">
      <xdr:nvSpPr>
        <xdr:cNvPr id="177" name="Text Box 274"/>
        <xdr:cNvSpPr txBox="1">
          <a:spLocks noChangeArrowheads="1"/>
        </xdr:cNvSpPr>
      </xdr:nvSpPr>
      <xdr:spPr bwMode="auto">
        <a:xfrm>
          <a:off x="1619250" y="9683115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178" name="Text Box 275"/>
        <xdr:cNvSpPr txBox="1">
          <a:spLocks noChangeArrowheads="1"/>
        </xdr:cNvSpPr>
      </xdr:nvSpPr>
      <xdr:spPr bwMode="auto">
        <a:xfrm>
          <a:off x="1619250" y="96650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179" name="Text Box 276"/>
        <xdr:cNvSpPr txBox="1">
          <a:spLocks noChangeArrowheads="1"/>
        </xdr:cNvSpPr>
      </xdr:nvSpPr>
      <xdr:spPr bwMode="auto">
        <a:xfrm>
          <a:off x="1619250" y="96650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28575</xdr:rowOff>
    </xdr:to>
    <xdr:sp macro="" textlink="">
      <xdr:nvSpPr>
        <xdr:cNvPr id="180" name="Text Box 277"/>
        <xdr:cNvSpPr txBox="1">
          <a:spLocks noChangeArrowheads="1"/>
        </xdr:cNvSpPr>
      </xdr:nvSpPr>
      <xdr:spPr bwMode="auto">
        <a:xfrm>
          <a:off x="1619250" y="9683115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28576</xdr:rowOff>
    </xdr:to>
    <xdr:sp macro="" textlink="">
      <xdr:nvSpPr>
        <xdr:cNvPr id="181" name="Text Box 278"/>
        <xdr:cNvSpPr txBox="1">
          <a:spLocks noChangeArrowheads="1"/>
        </xdr:cNvSpPr>
      </xdr:nvSpPr>
      <xdr:spPr bwMode="auto">
        <a:xfrm>
          <a:off x="1619250" y="9816465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182" name="Text Box 279"/>
        <xdr:cNvSpPr txBox="1">
          <a:spLocks noChangeArrowheads="1"/>
        </xdr:cNvSpPr>
      </xdr:nvSpPr>
      <xdr:spPr bwMode="auto">
        <a:xfrm>
          <a:off x="1619250" y="979836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183" name="Text Box 280"/>
        <xdr:cNvSpPr txBox="1">
          <a:spLocks noChangeArrowheads="1"/>
        </xdr:cNvSpPr>
      </xdr:nvSpPr>
      <xdr:spPr bwMode="auto">
        <a:xfrm>
          <a:off x="1619250" y="979836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28576</xdr:rowOff>
    </xdr:to>
    <xdr:sp macro="" textlink="">
      <xdr:nvSpPr>
        <xdr:cNvPr id="184" name="Text Box 281"/>
        <xdr:cNvSpPr txBox="1">
          <a:spLocks noChangeArrowheads="1"/>
        </xdr:cNvSpPr>
      </xdr:nvSpPr>
      <xdr:spPr bwMode="auto">
        <a:xfrm>
          <a:off x="1619250" y="9816465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185" name="Text Box 282"/>
        <xdr:cNvSpPr txBox="1">
          <a:spLocks noChangeArrowheads="1"/>
        </xdr:cNvSpPr>
      </xdr:nvSpPr>
      <xdr:spPr bwMode="auto">
        <a:xfrm>
          <a:off x="1619250" y="979836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186" name="Text Box 283"/>
        <xdr:cNvSpPr txBox="1">
          <a:spLocks noChangeArrowheads="1"/>
        </xdr:cNvSpPr>
      </xdr:nvSpPr>
      <xdr:spPr bwMode="auto">
        <a:xfrm>
          <a:off x="1619250" y="979836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28576</xdr:rowOff>
    </xdr:to>
    <xdr:sp macro="" textlink="">
      <xdr:nvSpPr>
        <xdr:cNvPr id="187" name="Text Box 284"/>
        <xdr:cNvSpPr txBox="1">
          <a:spLocks noChangeArrowheads="1"/>
        </xdr:cNvSpPr>
      </xdr:nvSpPr>
      <xdr:spPr bwMode="auto">
        <a:xfrm>
          <a:off x="1619250" y="9816465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188" name="Text Box 285"/>
        <xdr:cNvSpPr txBox="1">
          <a:spLocks noChangeArrowheads="1"/>
        </xdr:cNvSpPr>
      </xdr:nvSpPr>
      <xdr:spPr bwMode="auto">
        <a:xfrm>
          <a:off x="1619250" y="979836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189" name="Text Box 286"/>
        <xdr:cNvSpPr txBox="1">
          <a:spLocks noChangeArrowheads="1"/>
        </xdr:cNvSpPr>
      </xdr:nvSpPr>
      <xdr:spPr bwMode="auto">
        <a:xfrm>
          <a:off x="1619250" y="979836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28576</xdr:rowOff>
    </xdr:to>
    <xdr:sp macro="" textlink="">
      <xdr:nvSpPr>
        <xdr:cNvPr id="190" name="Text Box 287"/>
        <xdr:cNvSpPr txBox="1">
          <a:spLocks noChangeArrowheads="1"/>
        </xdr:cNvSpPr>
      </xdr:nvSpPr>
      <xdr:spPr bwMode="auto">
        <a:xfrm>
          <a:off x="1619250" y="9816465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191" name="Text Box 288"/>
        <xdr:cNvSpPr txBox="1">
          <a:spLocks noChangeArrowheads="1"/>
        </xdr:cNvSpPr>
      </xdr:nvSpPr>
      <xdr:spPr bwMode="auto">
        <a:xfrm>
          <a:off x="1619250" y="9931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192" name="Text Box 289"/>
        <xdr:cNvSpPr txBox="1">
          <a:spLocks noChangeArrowheads="1"/>
        </xdr:cNvSpPr>
      </xdr:nvSpPr>
      <xdr:spPr bwMode="auto">
        <a:xfrm>
          <a:off x="1619250" y="9931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28576</xdr:rowOff>
    </xdr:to>
    <xdr:sp macro="" textlink="">
      <xdr:nvSpPr>
        <xdr:cNvPr id="193" name="Text Box 290"/>
        <xdr:cNvSpPr txBox="1">
          <a:spLocks noChangeArrowheads="1"/>
        </xdr:cNvSpPr>
      </xdr:nvSpPr>
      <xdr:spPr bwMode="auto">
        <a:xfrm>
          <a:off x="1619250" y="9949815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194" name="Text Box 291"/>
        <xdr:cNvSpPr txBox="1">
          <a:spLocks noChangeArrowheads="1"/>
        </xdr:cNvSpPr>
      </xdr:nvSpPr>
      <xdr:spPr bwMode="auto">
        <a:xfrm>
          <a:off x="1619250" y="9931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195" name="Text Box 292"/>
        <xdr:cNvSpPr txBox="1">
          <a:spLocks noChangeArrowheads="1"/>
        </xdr:cNvSpPr>
      </xdr:nvSpPr>
      <xdr:spPr bwMode="auto">
        <a:xfrm>
          <a:off x="1619250" y="9931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28576</xdr:rowOff>
    </xdr:to>
    <xdr:sp macro="" textlink="">
      <xdr:nvSpPr>
        <xdr:cNvPr id="196" name="Text Box 293"/>
        <xdr:cNvSpPr txBox="1">
          <a:spLocks noChangeArrowheads="1"/>
        </xdr:cNvSpPr>
      </xdr:nvSpPr>
      <xdr:spPr bwMode="auto">
        <a:xfrm>
          <a:off x="1619250" y="9949815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197" name="Text Box 294"/>
        <xdr:cNvSpPr txBox="1">
          <a:spLocks noChangeArrowheads="1"/>
        </xdr:cNvSpPr>
      </xdr:nvSpPr>
      <xdr:spPr bwMode="auto">
        <a:xfrm>
          <a:off x="1619250" y="9931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198" name="Text Box 295"/>
        <xdr:cNvSpPr txBox="1">
          <a:spLocks noChangeArrowheads="1"/>
        </xdr:cNvSpPr>
      </xdr:nvSpPr>
      <xdr:spPr bwMode="auto">
        <a:xfrm>
          <a:off x="1619250" y="9931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28576</xdr:rowOff>
    </xdr:to>
    <xdr:sp macro="" textlink="">
      <xdr:nvSpPr>
        <xdr:cNvPr id="199" name="Text Box 296"/>
        <xdr:cNvSpPr txBox="1">
          <a:spLocks noChangeArrowheads="1"/>
        </xdr:cNvSpPr>
      </xdr:nvSpPr>
      <xdr:spPr bwMode="auto">
        <a:xfrm>
          <a:off x="1619250" y="9949815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28576</xdr:rowOff>
    </xdr:to>
    <xdr:sp macro="" textlink="">
      <xdr:nvSpPr>
        <xdr:cNvPr id="200" name="Text Box 297"/>
        <xdr:cNvSpPr txBox="1">
          <a:spLocks noChangeArrowheads="1"/>
        </xdr:cNvSpPr>
      </xdr:nvSpPr>
      <xdr:spPr bwMode="auto">
        <a:xfrm>
          <a:off x="1619250" y="9949815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201" name="Text Box 298"/>
        <xdr:cNvSpPr txBox="1">
          <a:spLocks noChangeArrowheads="1"/>
        </xdr:cNvSpPr>
      </xdr:nvSpPr>
      <xdr:spPr bwMode="auto">
        <a:xfrm>
          <a:off x="1619250" y="9931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202" name="Text Box 299"/>
        <xdr:cNvSpPr txBox="1">
          <a:spLocks noChangeArrowheads="1"/>
        </xdr:cNvSpPr>
      </xdr:nvSpPr>
      <xdr:spPr bwMode="auto">
        <a:xfrm>
          <a:off x="1619250" y="9931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28576</xdr:rowOff>
    </xdr:to>
    <xdr:sp macro="" textlink="">
      <xdr:nvSpPr>
        <xdr:cNvPr id="203" name="Text Box 300"/>
        <xdr:cNvSpPr txBox="1">
          <a:spLocks noChangeArrowheads="1"/>
        </xdr:cNvSpPr>
      </xdr:nvSpPr>
      <xdr:spPr bwMode="auto">
        <a:xfrm>
          <a:off x="1619250" y="9949815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204" name="Text Box 301"/>
        <xdr:cNvSpPr txBox="1">
          <a:spLocks noChangeArrowheads="1"/>
        </xdr:cNvSpPr>
      </xdr:nvSpPr>
      <xdr:spPr bwMode="auto">
        <a:xfrm>
          <a:off x="1619250" y="9931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205" name="Text Box 302"/>
        <xdr:cNvSpPr txBox="1">
          <a:spLocks noChangeArrowheads="1"/>
        </xdr:cNvSpPr>
      </xdr:nvSpPr>
      <xdr:spPr bwMode="auto">
        <a:xfrm>
          <a:off x="1619250" y="9931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28576</xdr:rowOff>
    </xdr:to>
    <xdr:sp macro="" textlink="">
      <xdr:nvSpPr>
        <xdr:cNvPr id="206" name="Text Box 303"/>
        <xdr:cNvSpPr txBox="1">
          <a:spLocks noChangeArrowheads="1"/>
        </xdr:cNvSpPr>
      </xdr:nvSpPr>
      <xdr:spPr bwMode="auto">
        <a:xfrm>
          <a:off x="1619250" y="9949815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207" name="Text Box 304"/>
        <xdr:cNvSpPr txBox="1">
          <a:spLocks noChangeArrowheads="1"/>
        </xdr:cNvSpPr>
      </xdr:nvSpPr>
      <xdr:spPr bwMode="auto">
        <a:xfrm>
          <a:off x="1619250" y="9931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208" name="Text Box 305"/>
        <xdr:cNvSpPr txBox="1">
          <a:spLocks noChangeArrowheads="1"/>
        </xdr:cNvSpPr>
      </xdr:nvSpPr>
      <xdr:spPr bwMode="auto">
        <a:xfrm>
          <a:off x="1619250" y="9931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28576</xdr:rowOff>
    </xdr:to>
    <xdr:sp macro="" textlink="">
      <xdr:nvSpPr>
        <xdr:cNvPr id="209" name="Text Box 306"/>
        <xdr:cNvSpPr txBox="1">
          <a:spLocks noChangeArrowheads="1"/>
        </xdr:cNvSpPr>
      </xdr:nvSpPr>
      <xdr:spPr bwMode="auto">
        <a:xfrm>
          <a:off x="1619250" y="9949815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210" name="Text Box 307"/>
        <xdr:cNvSpPr txBox="1">
          <a:spLocks noChangeArrowheads="1"/>
        </xdr:cNvSpPr>
      </xdr:nvSpPr>
      <xdr:spPr bwMode="auto">
        <a:xfrm>
          <a:off x="1619250" y="906494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211" name="Text Box 308"/>
        <xdr:cNvSpPr txBox="1">
          <a:spLocks noChangeArrowheads="1"/>
        </xdr:cNvSpPr>
      </xdr:nvSpPr>
      <xdr:spPr bwMode="auto">
        <a:xfrm>
          <a:off x="1619250" y="906494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127</xdr:row>
      <xdr:rowOff>0</xdr:rowOff>
    </xdr:from>
    <xdr:to>
      <xdr:col>2</xdr:col>
      <xdr:colOff>95250</xdr:colOff>
      <xdr:row>127</xdr:row>
      <xdr:rowOff>19050</xdr:rowOff>
    </xdr:to>
    <xdr:sp macro="" textlink="">
      <xdr:nvSpPr>
        <xdr:cNvPr id="212" name="Text Box 309"/>
        <xdr:cNvSpPr txBox="1">
          <a:spLocks noChangeArrowheads="1"/>
        </xdr:cNvSpPr>
      </xdr:nvSpPr>
      <xdr:spPr bwMode="auto">
        <a:xfrm>
          <a:off x="8086725" y="90649425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127</xdr:row>
      <xdr:rowOff>0</xdr:rowOff>
    </xdr:from>
    <xdr:to>
      <xdr:col>2</xdr:col>
      <xdr:colOff>95250</xdr:colOff>
      <xdr:row>127</xdr:row>
      <xdr:rowOff>19050</xdr:rowOff>
    </xdr:to>
    <xdr:sp macro="" textlink="">
      <xdr:nvSpPr>
        <xdr:cNvPr id="213" name="Text Box 310"/>
        <xdr:cNvSpPr txBox="1">
          <a:spLocks noChangeArrowheads="1"/>
        </xdr:cNvSpPr>
      </xdr:nvSpPr>
      <xdr:spPr bwMode="auto">
        <a:xfrm>
          <a:off x="8086725" y="90649425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127</xdr:row>
      <xdr:rowOff>0</xdr:rowOff>
    </xdr:from>
    <xdr:to>
      <xdr:col>2</xdr:col>
      <xdr:colOff>95250</xdr:colOff>
      <xdr:row>127</xdr:row>
      <xdr:rowOff>19050</xdr:rowOff>
    </xdr:to>
    <xdr:sp macro="" textlink="">
      <xdr:nvSpPr>
        <xdr:cNvPr id="214" name="Text Box 311"/>
        <xdr:cNvSpPr txBox="1">
          <a:spLocks noChangeArrowheads="1"/>
        </xdr:cNvSpPr>
      </xdr:nvSpPr>
      <xdr:spPr bwMode="auto">
        <a:xfrm>
          <a:off x="8086725" y="90649425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127</xdr:row>
      <xdr:rowOff>0</xdr:rowOff>
    </xdr:from>
    <xdr:to>
      <xdr:col>2</xdr:col>
      <xdr:colOff>95250</xdr:colOff>
      <xdr:row>127</xdr:row>
      <xdr:rowOff>19050</xdr:rowOff>
    </xdr:to>
    <xdr:sp macro="" textlink="">
      <xdr:nvSpPr>
        <xdr:cNvPr id="215" name="Text Box 312"/>
        <xdr:cNvSpPr txBox="1">
          <a:spLocks noChangeArrowheads="1"/>
        </xdr:cNvSpPr>
      </xdr:nvSpPr>
      <xdr:spPr bwMode="auto">
        <a:xfrm>
          <a:off x="8086725" y="90649425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127</xdr:row>
      <xdr:rowOff>0</xdr:rowOff>
    </xdr:from>
    <xdr:to>
      <xdr:col>2</xdr:col>
      <xdr:colOff>95250</xdr:colOff>
      <xdr:row>127</xdr:row>
      <xdr:rowOff>19050</xdr:rowOff>
    </xdr:to>
    <xdr:sp macro="" textlink="">
      <xdr:nvSpPr>
        <xdr:cNvPr id="216" name="Text Box 313"/>
        <xdr:cNvSpPr txBox="1">
          <a:spLocks noChangeArrowheads="1"/>
        </xdr:cNvSpPr>
      </xdr:nvSpPr>
      <xdr:spPr bwMode="auto">
        <a:xfrm>
          <a:off x="8086725" y="90649425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127</xdr:row>
      <xdr:rowOff>0</xdr:rowOff>
    </xdr:from>
    <xdr:to>
      <xdr:col>2</xdr:col>
      <xdr:colOff>95250</xdr:colOff>
      <xdr:row>127</xdr:row>
      <xdr:rowOff>19050</xdr:rowOff>
    </xdr:to>
    <xdr:sp macro="" textlink="">
      <xdr:nvSpPr>
        <xdr:cNvPr id="217" name="Text Box 314"/>
        <xdr:cNvSpPr txBox="1">
          <a:spLocks noChangeArrowheads="1"/>
        </xdr:cNvSpPr>
      </xdr:nvSpPr>
      <xdr:spPr bwMode="auto">
        <a:xfrm>
          <a:off x="8086725" y="90649425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127</xdr:row>
      <xdr:rowOff>0</xdr:rowOff>
    </xdr:from>
    <xdr:to>
      <xdr:col>2</xdr:col>
      <xdr:colOff>95250</xdr:colOff>
      <xdr:row>127</xdr:row>
      <xdr:rowOff>19050</xdr:rowOff>
    </xdr:to>
    <xdr:sp macro="" textlink="">
      <xdr:nvSpPr>
        <xdr:cNvPr id="218" name="Text Box 315"/>
        <xdr:cNvSpPr txBox="1">
          <a:spLocks noChangeArrowheads="1"/>
        </xdr:cNvSpPr>
      </xdr:nvSpPr>
      <xdr:spPr bwMode="auto">
        <a:xfrm>
          <a:off x="8086725" y="90649425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127</xdr:row>
      <xdr:rowOff>0</xdr:rowOff>
    </xdr:from>
    <xdr:to>
      <xdr:col>2</xdr:col>
      <xdr:colOff>95250</xdr:colOff>
      <xdr:row>127</xdr:row>
      <xdr:rowOff>19050</xdr:rowOff>
    </xdr:to>
    <xdr:sp macro="" textlink="">
      <xdr:nvSpPr>
        <xdr:cNvPr id="219" name="Text Box 316"/>
        <xdr:cNvSpPr txBox="1">
          <a:spLocks noChangeArrowheads="1"/>
        </xdr:cNvSpPr>
      </xdr:nvSpPr>
      <xdr:spPr bwMode="auto">
        <a:xfrm>
          <a:off x="8086725" y="90649425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127</xdr:row>
      <xdr:rowOff>0</xdr:rowOff>
    </xdr:from>
    <xdr:to>
      <xdr:col>2</xdr:col>
      <xdr:colOff>95250</xdr:colOff>
      <xdr:row>127</xdr:row>
      <xdr:rowOff>19050</xdr:rowOff>
    </xdr:to>
    <xdr:sp macro="" textlink="">
      <xdr:nvSpPr>
        <xdr:cNvPr id="220" name="Text Box 317"/>
        <xdr:cNvSpPr txBox="1">
          <a:spLocks noChangeArrowheads="1"/>
        </xdr:cNvSpPr>
      </xdr:nvSpPr>
      <xdr:spPr bwMode="auto">
        <a:xfrm>
          <a:off x="8086725" y="90649425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127</xdr:row>
      <xdr:rowOff>0</xdr:rowOff>
    </xdr:from>
    <xdr:to>
      <xdr:col>2</xdr:col>
      <xdr:colOff>95250</xdr:colOff>
      <xdr:row>127</xdr:row>
      <xdr:rowOff>19050</xdr:rowOff>
    </xdr:to>
    <xdr:sp macro="" textlink="">
      <xdr:nvSpPr>
        <xdr:cNvPr id="221" name="Text Box 318"/>
        <xdr:cNvSpPr txBox="1">
          <a:spLocks noChangeArrowheads="1"/>
        </xdr:cNvSpPr>
      </xdr:nvSpPr>
      <xdr:spPr bwMode="auto">
        <a:xfrm>
          <a:off x="8086725" y="90649425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127</xdr:row>
      <xdr:rowOff>0</xdr:rowOff>
    </xdr:from>
    <xdr:to>
      <xdr:col>2</xdr:col>
      <xdr:colOff>95250</xdr:colOff>
      <xdr:row>127</xdr:row>
      <xdr:rowOff>19050</xdr:rowOff>
    </xdr:to>
    <xdr:sp macro="" textlink="">
      <xdr:nvSpPr>
        <xdr:cNvPr id="222" name="Text Box 319"/>
        <xdr:cNvSpPr txBox="1">
          <a:spLocks noChangeArrowheads="1"/>
        </xdr:cNvSpPr>
      </xdr:nvSpPr>
      <xdr:spPr bwMode="auto">
        <a:xfrm>
          <a:off x="8086725" y="90649425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127</xdr:row>
      <xdr:rowOff>0</xdr:rowOff>
    </xdr:from>
    <xdr:to>
      <xdr:col>2</xdr:col>
      <xdr:colOff>95250</xdr:colOff>
      <xdr:row>127</xdr:row>
      <xdr:rowOff>19050</xdr:rowOff>
    </xdr:to>
    <xdr:sp macro="" textlink="">
      <xdr:nvSpPr>
        <xdr:cNvPr id="223" name="Text Box 320"/>
        <xdr:cNvSpPr txBox="1">
          <a:spLocks noChangeArrowheads="1"/>
        </xdr:cNvSpPr>
      </xdr:nvSpPr>
      <xdr:spPr bwMode="auto">
        <a:xfrm>
          <a:off x="8086725" y="90649425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127</xdr:row>
      <xdr:rowOff>0</xdr:rowOff>
    </xdr:from>
    <xdr:to>
      <xdr:col>2</xdr:col>
      <xdr:colOff>95250</xdr:colOff>
      <xdr:row>127</xdr:row>
      <xdr:rowOff>19050</xdr:rowOff>
    </xdr:to>
    <xdr:sp macro="" textlink="">
      <xdr:nvSpPr>
        <xdr:cNvPr id="224" name="Text Box 321"/>
        <xdr:cNvSpPr txBox="1">
          <a:spLocks noChangeArrowheads="1"/>
        </xdr:cNvSpPr>
      </xdr:nvSpPr>
      <xdr:spPr bwMode="auto">
        <a:xfrm>
          <a:off x="8086725" y="90649425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127</xdr:row>
      <xdr:rowOff>0</xdr:rowOff>
    </xdr:from>
    <xdr:to>
      <xdr:col>2</xdr:col>
      <xdr:colOff>95250</xdr:colOff>
      <xdr:row>127</xdr:row>
      <xdr:rowOff>19050</xdr:rowOff>
    </xdr:to>
    <xdr:sp macro="" textlink="">
      <xdr:nvSpPr>
        <xdr:cNvPr id="225" name="Text Box 322"/>
        <xdr:cNvSpPr txBox="1">
          <a:spLocks noChangeArrowheads="1"/>
        </xdr:cNvSpPr>
      </xdr:nvSpPr>
      <xdr:spPr bwMode="auto">
        <a:xfrm>
          <a:off x="8086725" y="90649425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127</xdr:row>
      <xdr:rowOff>0</xdr:rowOff>
    </xdr:from>
    <xdr:to>
      <xdr:col>2</xdr:col>
      <xdr:colOff>95250</xdr:colOff>
      <xdr:row>127</xdr:row>
      <xdr:rowOff>19050</xdr:rowOff>
    </xdr:to>
    <xdr:sp macro="" textlink="">
      <xdr:nvSpPr>
        <xdr:cNvPr id="226" name="Text Box 323"/>
        <xdr:cNvSpPr txBox="1">
          <a:spLocks noChangeArrowheads="1"/>
        </xdr:cNvSpPr>
      </xdr:nvSpPr>
      <xdr:spPr bwMode="auto">
        <a:xfrm>
          <a:off x="8086725" y="90649425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127</xdr:row>
      <xdr:rowOff>0</xdr:rowOff>
    </xdr:from>
    <xdr:to>
      <xdr:col>2</xdr:col>
      <xdr:colOff>95250</xdr:colOff>
      <xdr:row>127</xdr:row>
      <xdr:rowOff>19050</xdr:rowOff>
    </xdr:to>
    <xdr:sp macro="" textlink="">
      <xdr:nvSpPr>
        <xdr:cNvPr id="227" name="Text Box 324"/>
        <xdr:cNvSpPr txBox="1">
          <a:spLocks noChangeArrowheads="1"/>
        </xdr:cNvSpPr>
      </xdr:nvSpPr>
      <xdr:spPr bwMode="auto">
        <a:xfrm>
          <a:off x="8086725" y="90649425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127</xdr:row>
      <xdr:rowOff>0</xdr:rowOff>
    </xdr:from>
    <xdr:to>
      <xdr:col>2</xdr:col>
      <xdr:colOff>95250</xdr:colOff>
      <xdr:row>127</xdr:row>
      <xdr:rowOff>19050</xdr:rowOff>
    </xdr:to>
    <xdr:sp macro="" textlink="">
      <xdr:nvSpPr>
        <xdr:cNvPr id="228" name="Text Box 325"/>
        <xdr:cNvSpPr txBox="1">
          <a:spLocks noChangeArrowheads="1"/>
        </xdr:cNvSpPr>
      </xdr:nvSpPr>
      <xdr:spPr bwMode="auto">
        <a:xfrm>
          <a:off x="8086725" y="90649425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127</xdr:row>
      <xdr:rowOff>0</xdr:rowOff>
    </xdr:from>
    <xdr:to>
      <xdr:col>2</xdr:col>
      <xdr:colOff>95250</xdr:colOff>
      <xdr:row>127</xdr:row>
      <xdr:rowOff>19050</xdr:rowOff>
    </xdr:to>
    <xdr:sp macro="" textlink="">
      <xdr:nvSpPr>
        <xdr:cNvPr id="229" name="Text Box 326"/>
        <xdr:cNvSpPr txBox="1">
          <a:spLocks noChangeArrowheads="1"/>
        </xdr:cNvSpPr>
      </xdr:nvSpPr>
      <xdr:spPr bwMode="auto">
        <a:xfrm>
          <a:off x="8086725" y="90649425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127</xdr:row>
      <xdr:rowOff>0</xdr:rowOff>
    </xdr:from>
    <xdr:to>
      <xdr:col>2</xdr:col>
      <xdr:colOff>95250</xdr:colOff>
      <xdr:row>127</xdr:row>
      <xdr:rowOff>19050</xdr:rowOff>
    </xdr:to>
    <xdr:sp macro="" textlink="">
      <xdr:nvSpPr>
        <xdr:cNvPr id="230" name="Text Box 327"/>
        <xdr:cNvSpPr txBox="1">
          <a:spLocks noChangeArrowheads="1"/>
        </xdr:cNvSpPr>
      </xdr:nvSpPr>
      <xdr:spPr bwMode="auto">
        <a:xfrm>
          <a:off x="8086725" y="90649425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127</xdr:row>
      <xdr:rowOff>0</xdr:rowOff>
    </xdr:from>
    <xdr:to>
      <xdr:col>2</xdr:col>
      <xdr:colOff>95250</xdr:colOff>
      <xdr:row>127</xdr:row>
      <xdr:rowOff>19050</xdr:rowOff>
    </xdr:to>
    <xdr:sp macro="" textlink="">
      <xdr:nvSpPr>
        <xdr:cNvPr id="231" name="Text Box 328"/>
        <xdr:cNvSpPr txBox="1">
          <a:spLocks noChangeArrowheads="1"/>
        </xdr:cNvSpPr>
      </xdr:nvSpPr>
      <xdr:spPr bwMode="auto">
        <a:xfrm>
          <a:off x="8086725" y="90649425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127</xdr:row>
      <xdr:rowOff>0</xdr:rowOff>
    </xdr:from>
    <xdr:to>
      <xdr:col>2</xdr:col>
      <xdr:colOff>95250</xdr:colOff>
      <xdr:row>127</xdr:row>
      <xdr:rowOff>19050</xdr:rowOff>
    </xdr:to>
    <xdr:sp macro="" textlink="">
      <xdr:nvSpPr>
        <xdr:cNvPr id="232" name="Text Box 329"/>
        <xdr:cNvSpPr txBox="1">
          <a:spLocks noChangeArrowheads="1"/>
        </xdr:cNvSpPr>
      </xdr:nvSpPr>
      <xdr:spPr bwMode="auto">
        <a:xfrm>
          <a:off x="8086725" y="90649425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127</xdr:row>
      <xdr:rowOff>0</xdr:rowOff>
    </xdr:from>
    <xdr:to>
      <xdr:col>2</xdr:col>
      <xdr:colOff>95250</xdr:colOff>
      <xdr:row>127</xdr:row>
      <xdr:rowOff>19050</xdr:rowOff>
    </xdr:to>
    <xdr:sp macro="" textlink="">
      <xdr:nvSpPr>
        <xdr:cNvPr id="233" name="Text Box 330"/>
        <xdr:cNvSpPr txBox="1">
          <a:spLocks noChangeArrowheads="1"/>
        </xdr:cNvSpPr>
      </xdr:nvSpPr>
      <xdr:spPr bwMode="auto">
        <a:xfrm>
          <a:off x="8086725" y="90649425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127</xdr:row>
      <xdr:rowOff>0</xdr:rowOff>
    </xdr:from>
    <xdr:to>
      <xdr:col>2</xdr:col>
      <xdr:colOff>95250</xdr:colOff>
      <xdr:row>127</xdr:row>
      <xdr:rowOff>19050</xdr:rowOff>
    </xdr:to>
    <xdr:sp macro="" textlink="">
      <xdr:nvSpPr>
        <xdr:cNvPr id="234" name="Text Box 331"/>
        <xdr:cNvSpPr txBox="1">
          <a:spLocks noChangeArrowheads="1"/>
        </xdr:cNvSpPr>
      </xdr:nvSpPr>
      <xdr:spPr bwMode="auto">
        <a:xfrm>
          <a:off x="8086725" y="90649425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127</xdr:row>
      <xdr:rowOff>0</xdr:rowOff>
    </xdr:from>
    <xdr:to>
      <xdr:col>2</xdr:col>
      <xdr:colOff>95250</xdr:colOff>
      <xdr:row>127</xdr:row>
      <xdr:rowOff>19050</xdr:rowOff>
    </xdr:to>
    <xdr:sp macro="" textlink="">
      <xdr:nvSpPr>
        <xdr:cNvPr id="235" name="Text Box 332"/>
        <xdr:cNvSpPr txBox="1">
          <a:spLocks noChangeArrowheads="1"/>
        </xdr:cNvSpPr>
      </xdr:nvSpPr>
      <xdr:spPr bwMode="auto">
        <a:xfrm>
          <a:off x="8086725" y="90649425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127</xdr:row>
      <xdr:rowOff>0</xdr:rowOff>
    </xdr:from>
    <xdr:to>
      <xdr:col>2</xdr:col>
      <xdr:colOff>95250</xdr:colOff>
      <xdr:row>127</xdr:row>
      <xdr:rowOff>19050</xdr:rowOff>
    </xdr:to>
    <xdr:sp macro="" textlink="">
      <xdr:nvSpPr>
        <xdr:cNvPr id="236" name="Text Box 333"/>
        <xdr:cNvSpPr txBox="1">
          <a:spLocks noChangeArrowheads="1"/>
        </xdr:cNvSpPr>
      </xdr:nvSpPr>
      <xdr:spPr bwMode="auto">
        <a:xfrm>
          <a:off x="8086725" y="90649425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127</xdr:row>
      <xdr:rowOff>0</xdr:rowOff>
    </xdr:from>
    <xdr:to>
      <xdr:col>2</xdr:col>
      <xdr:colOff>95250</xdr:colOff>
      <xdr:row>127</xdr:row>
      <xdr:rowOff>19050</xdr:rowOff>
    </xdr:to>
    <xdr:sp macro="" textlink="">
      <xdr:nvSpPr>
        <xdr:cNvPr id="237" name="Text Box 334"/>
        <xdr:cNvSpPr txBox="1">
          <a:spLocks noChangeArrowheads="1"/>
        </xdr:cNvSpPr>
      </xdr:nvSpPr>
      <xdr:spPr bwMode="auto">
        <a:xfrm>
          <a:off x="8086725" y="90649425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127</xdr:row>
      <xdr:rowOff>0</xdr:rowOff>
    </xdr:from>
    <xdr:to>
      <xdr:col>2</xdr:col>
      <xdr:colOff>95250</xdr:colOff>
      <xdr:row>127</xdr:row>
      <xdr:rowOff>19050</xdr:rowOff>
    </xdr:to>
    <xdr:sp macro="" textlink="">
      <xdr:nvSpPr>
        <xdr:cNvPr id="238" name="Text Box 335"/>
        <xdr:cNvSpPr txBox="1">
          <a:spLocks noChangeArrowheads="1"/>
        </xdr:cNvSpPr>
      </xdr:nvSpPr>
      <xdr:spPr bwMode="auto">
        <a:xfrm>
          <a:off x="8086725" y="90649425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28575</xdr:rowOff>
    </xdr:to>
    <xdr:sp macro="" textlink="">
      <xdr:nvSpPr>
        <xdr:cNvPr id="239" name="Text Box 336"/>
        <xdr:cNvSpPr txBox="1">
          <a:spLocks noChangeArrowheads="1"/>
        </xdr:cNvSpPr>
      </xdr:nvSpPr>
      <xdr:spPr bwMode="auto">
        <a:xfrm>
          <a:off x="1619250" y="908304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28575</xdr:rowOff>
    </xdr:to>
    <xdr:sp macro="" textlink="">
      <xdr:nvSpPr>
        <xdr:cNvPr id="240" name="Text Box 337"/>
        <xdr:cNvSpPr txBox="1">
          <a:spLocks noChangeArrowheads="1"/>
        </xdr:cNvSpPr>
      </xdr:nvSpPr>
      <xdr:spPr bwMode="auto">
        <a:xfrm>
          <a:off x="1619250" y="918305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241" name="Text Box 338"/>
        <xdr:cNvSpPr txBox="1">
          <a:spLocks noChangeArrowheads="1"/>
        </xdr:cNvSpPr>
      </xdr:nvSpPr>
      <xdr:spPr bwMode="auto">
        <a:xfrm>
          <a:off x="1619250" y="9164955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242" name="Text Box 339"/>
        <xdr:cNvSpPr txBox="1">
          <a:spLocks noChangeArrowheads="1"/>
        </xdr:cNvSpPr>
      </xdr:nvSpPr>
      <xdr:spPr bwMode="auto">
        <a:xfrm>
          <a:off x="1619250" y="9164955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28575</xdr:rowOff>
    </xdr:to>
    <xdr:sp macro="" textlink="">
      <xdr:nvSpPr>
        <xdr:cNvPr id="243" name="Text Box 340"/>
        <xdr:cNvSpPr txBox="1">
          <a:spLocks noChangeArrowheads="1"/>
        </xdr:cNvSpPr>
      </xdr:nvSpPr>
      <xdr:spPr bwMode="auto">
        <a:xfrm>
          <a:off x="1619250" y="918305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244" name="Text Box 341"/>
        <xdr:cNvSpPr txBox="1">
          <a:spLocks noChangeArrowheads="1"/>
        </xdr:cNvSpPr>
      </xdr:nvSpPr>
      <xdr:spPr bwMode="auto">
        <a:xfrm>
          <a:off x="1619250" y="9164955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245" name="Text Box 342"/>
        <xdr:cNvSpPr txBox="1">
          <a:spLocks noChangeArrowheads="1"/>
        </xdr:cNvSpPr>
      </xdr:nvSpPr>
      <xdr:spPr bwMode="auto">
        <a:xfrm>
          <a:off x="1619250" y="9164955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28575</xdr:rowOff>
    </xdr:to>
    <xdr:sp macro="" textlink="">
      <xdr:nvSpPr>
        <xdr:cNvPr id="246" name="Text Box 343"/>
        <xdr:cNvSpPr txBox="1">
          <a:spLocks noChangeArrowheads="1"/>
        </xdr:cNvSpPr>
      </xdr:nvSpPr>
      <xdr:spPr bwMode="auto">
        <a:xfrm>
          <a:off x="1619250" y="918305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247" name="Text Box 344"/>
        <xdr:cNvSpPr txBox="1">
          <a:spLocks noChangeArrowheads="1"/>
        </xdr:cNvSpPr>
      </xdr:nvSpPr>
      <xdr:spPr bwMode="auto">
        <a:xfrm>
          <a:off x="1619250" y="9164955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248" name="Text Box 345"/>
        <xdr:cNvSpPr txBox="1">
          <a:spLocks noChangeArrowheads="1"/>
        </xdr:cNvSpPr>
      </xdr:nvSpPr>
      <xdr:spPr bwMode="auto">
        <a:xfrm>
          <a:off x="1619250" y="9164955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127</xdr:row>
      <xdr:rowOff>0</xdr:rowOff>
    </xdr:from>
    <xdr:to>
      <xdr:col>2</xdr:col>
      <xdr:colOff>95250</xdr:colOff>
      <xdr:row>127</xdr:row>
      <xdr:rowOff>19050</xdr:rowOff>
    </xdr:to>
    <xdr:sp macro="" textlink="">
      <xdr:nvSpPr>
        <xdr:cNvPr id="249" name="Text Box 346"/>
        <xdr:cNvSpPr txBox="1">
          <a:spLocks noChangeArrowheads="1"/>
        </xdr:cNvSpPr>
      </xdr:nvSpPr>
      <xdr:spPr bwMode="auto">
        <a:xfrm>
          <a:off x="8086725" y="9164955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127</xdr:row>
      <xdr:rowOff>0</xdr:rowOff>
    </xdr:from>
    <xdr:to>
      <xdr:col>2</xdr:col>
      <xdr:colOff>95250</xdr:colOff>
      <xdr:row>127</xdr:row>
      <xdr:rowOff>19050</xdr:rowOff>
    </xdr:to>
    <xdr:sp macro="" textlink="">
      <xdr:nvSpPr>
        <xdr:cNvPr id="250" name="Text Box 347"/>
        <xdr:cNvSpPr txBox="1">
          <a:spLocks noChangeArrowheads="1"/>
        </xdr:cNvSpPr>
      </xdr:nvSpPr>
      <xdr:spPr bwMode="auto">
        <a:xfrm>
          <a:off x="8086725" y="9164955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127</xdr:row>
      <xdr:rowOff>0</xdr:rowOff>
    </xdr:from>
    <xdr:to>
      <xdr:col>2</xdr:col>
      <xdr:colOff>95250</xdr:colOff>
      <xdr:row>127</xdr:row>
      <xdr:rowOff>19050</xdr:rowOff>
    </xdr:to>
    <xdr:sp macro="" textlink="">
      <xdr:nvSpPr>
        <xdr:cNvPr id="251" name="Text Box 348"/>
        <xdr:cNvSpPr txBox="1">
          <a:spLocks noChangeArrowheads="1"/>
        </xdr:cNvSpPr>
      </xdr:nvSpPr>
      <xdr:spPr bwMode="auto">
        <a:xfrm>
          <a:off x="8086725" y="9164955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127</xdr:row>
      <xdr:rowOff>0</xdr:rowOff>
    </xdr:from>
    <xdr:to>
      <xdr:col>2</xdr:col>
      <xdr:colOff>95250</xdr:colOff>
      <xdr:row>127</xdr:row>
      <xdr:rowOff>19050</xdr:rowOff>
    </xdr:to>
    <xdr:sp macro="" textlink="">
      <xdr:nvSpPr>
        <xdr:cNvPr id="252" name="Text Box 349"/>
        <xdr:cNvSpPr txBox="1">
          <a:spLocks noChangeArrowheads="1"/>
        </xdr:cNvSpPr>
      </xdr:nvSpPr>
      <xdr:spPr bwMode="auto">
        <a:xfrm>
          <a:off x="8086725" y="9164955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127</xdr:row>
      <xdr:rowOff>0</xdr:rowOff>
    </xdr:from>
    <xdr:to>
      <xdr:col>2</xdr:col>
      <xdr:colOff>95250</xdr:colOff>
      <xdr:row>127</xdr:row>
      <xdr:rowOff>19050</xdr:rowOff>
    </xdr:to>
    <xdr:sp macro="" textlink="">
      <xdr:nvSpPr>
        <xdr:cNvPr id="253" name="Text Box 350"/>
        <xdr:cNvSpPr txBox="1">
          <a:spLocks noChangeArrowheads="1"/>
        </xdr:cNvSpPr>
      </xdr:nvSpPr>
      <xdr:spPr bwMode="auto">
        <a:xfrm>
          <a:off x="8086725" y="9164955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127</xdr:row>
      <xdr:rowOff>0</xdr:rowOff>
    </xdr:from>
    <xdr:to>
      <xdr:col>2</xdr:col>
      <xdr:colOff>95250</xdr:colOff>
      <xdr:row>127</xdr:row>
      <xdr:rowOff>19050</xdr:rowOff>
    </xdr:to>
    <xdr:sp macro="" textlink="">
      <xdr:nvSpPr>
        <xdr:cNvPr id="254" name="Text Box 351"/>
        <xdr:cNvSpPr txBox="1">
          <a:spLocks noChangeArrowheads="1"/>
        </xdr:cNvSpPr>
      </xdr:nvSpPr>
      <xdr:spPr bwMode="auto">
        <a:xfrm>
          <a:off x="8086725" y="9164955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127</xdr:row>
      <xdr:rowOff>0</xdr:rowOff>
    </xdr:from>
    <xdr:to>
      <xdr:col>2</xdr:col>
      <xdr:colOff>95250</xdr:colOff>
      <xdr:row>127</xdr:row>
      <xdr:rowOff>19050</xdr:rowOff>
    </xdr:to>
    <xdr:sp macro="" textlink="">
      <xdr:nvSpPr>
        <xdr:cNvPr id="255" name="Text Box 352"/>
        <xdr:cNvSpPr txBox="1">
          <a:spLocks noChangeArrowheads="1"/>
        </xdr:cNvSpPr>
      </xdr:nvSpPr>
      <xdr:spPr bwMode="auto">
        <a:xfrm>
          <a:off x="8086725" y="9164955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127</xdr:row>
      <xdr:rowOff>0</xdr:rowOff>
    </xdr:from>
    <xdr:to>
      <xdr:col>2</xdr:col>
      <xdr:colOff>95250</xdr:colOff>
      <xdr:row>127</xdr:row>
      <xdr:rowOff>19050</xdr:rowOff>
    </xdr:to>
    <xdr:sp macro="" textlink="">
      <xdr:nvSpPr>
        <xdr:cNvPr id="256" name="Text Box 353"/>
        <xdr:cNvSpPr txBox="1">
          <a:spLocks noChangeArrowheads="1"/>
        </xdr:cNvSpPr>
      </xdr:nvSpPr>
      <xdr:spPr bwMode="auto">
        <a:xfrm>
          <a:off x="8086725" y="9164955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127</xdr:row>
      <xdr:rowOff>0</xdr:rowOff>
    </xdr:from>
    <xdr:to>
      <xdr:col>2</xdr:col>
      <xdr:colOff>95250</xdr:colOff>
      <xdr:row>127</xdr:row>
      <xdr:rowOff>19050</xdr:rowOff>
    </xdr:to>
    <xdr:sp macro="" textlink="">
      <xdr:nvSpPr>
        <xdr:cNvPr id="257" name="Text Box 354"/>
        <xdr:cNvSpPr txBox="1">
          <a:spLocks noChangeArrowheads="1"/>
        </xdr:cNvSpPr>
      </xdr:nvSpPr>
      <xdr:spPr bwMode="auto">
        <a:xfrm>
          <a:off x="8086725" y="9164955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127</xdr:row>
      <xdr:rowOff>0</xdr:rowOff>
    </xdr:from>
    <xdr:to>
      <xdr:col>2</xdr:col>
      <xdr:colOff>95250</xdr:colOff>
      <xdr:row>127</xdr:row>
      <xdr:rowOff>19050</xdr:rowOff>
    </xdr:to>
    <xdr:sp macro="" textlink="">
      <xdr:nvSpPr>
        <xdr:cNvPr id="258" name="Text Box 355"/>
        <xdr:cNvSpPr txBox="1">
          <a:spLocks noChangeArrowheads="1"/>
        </xdr:cNvSpPr>
      </xdr:nvSpPr>
      <xdr:spPr bwMode="auto">
        <a:xfrm>
          <a:off x="8086725" y="9164955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127</xdr:row>
      <xdr:rowOff>0</xdr:rowOff>
    </xdr:from>
    <xdr:to>
      <xdr:col>2</xdr:col>
      <xdr:colOff>95250</xdr:colOff>
      <xdr:row>127</xdr:row>
      <xdr:rowOff>19050</xdr:rowOff>
    </xdr:to>
    <xdr:sp macro="" textlink="">
      <xdr:nvSpPr>
        <xdr:cNvPr id="259" name="Text Box 356"/>
        <xdr:cNvSpPr txBox="1">
          <a:spLocks noChangeArrowheads="1"/>
        </xdr:cNvSpPr>
      </xdr:nvSpPr>
      <xdr:spPr bwMode="auto">
        <a:xfrm>
          <a:off x="8086725" y="9164955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127</xdr:row>
      <xdr:rowOff>0</xdr:rowOff>
    </xdr:from>
    <xdr:to>
      <xdr:col>2</xdr:col>
      <xdr:colOff>95250</xdr:colOff>
      <xdr:row>127</xdr:row>
      <xdr:rowOff>19050</xdr:rowOff>
    </xdr:to>
    <xdr:sp macro="" textlink="">
      <xdr:nvSpPr>
        <xdr:cNvPr id="260" name="Text Box 357"/>
        <xdr:cNvSpPr txBox="1">
          <a:spLocks noChangeArrowheads="1"/>
        </xdr:cNvSpPr>
      </xdr:nvSpPr>
      <xdr:spPr bwMode="auto">
        <a:xfrm>
          <a:off x="8086725" y="9164955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127</xdr:row>
      <xdr:rowOff>0</xdr:rowOff>
    </xdr:from>
    <xdr:to>
      <xdr:col>2</xdr:col>
      <xdr:colOff>95250</xdr:colOff>
      <xdr:row>127</xdr:row>
      <xdr:rowOff>19050</xdr:rowOff>
    </xdr:to>
    <xdr:sp macro="" textlink="">
      <xdr:nvSpPr>
        <xdr:cNvPr id="261" name="Text Box 358"/>
        <xdr:cNvSpPr txBox="1">
          <a:spLocks noChangeArrowheads="1"/>
        </xdr:cNvSpPr>
      </xdr:nvSpPr>
      <xdr:spPr bwMode="auto">
        <a:xfrm>
          <a:off x="8086725" y="9164955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127</xdr:row>
      <xdr:rowOff>0</xdr:rowOff>
    </xdr:from>
    <xdr:to>
      <xdr:col>2</xdr:col>
      <xdr:colOff>95250</xdr:colOff>
      <xdr:row>127</xdr:row>
      <xdr:rowOff>19050</xdr:rowOff>
    </xdr:to>
    <xdr:sp macro="" textlink="">
      <xdr:nvSpPr>
        <xdr:cNvPr id="262" name="Text Box 359"/>
        <xdr:cNvSpPr txBox="1">
          <a:spLocks noChangeArrowheads="1"/>
        </xdr:cNvSpPr>
      </xdr:nvSpPr>
      <xdr:spPr bwMode="auto">
        <a:xfrm>
          <a:off x="8086725" y="9164955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127</xdr:row>
      <xdr:rowOff>0</xdr:rowOff>
    </xdr:from>
    <xdr:to>
      <xdr:col>2</xdr:col>
      <xdr:colOff>95250</xdr:colOff>
      <xdr:row>127</xdr:row>
      <xdr:rowOff>19050</xdr:rowOff>
    </xdr:to>
    <xdr:sp macro="" textlink="">
      <xdr:nvSpPr>
        <xdr:cNvPr id="263" name="Text Box 360"/>
        <xdr:cNvSpPr txBox="1">
          <a:spLocks noChangeArrowheads="1"/>
        </xdr:cNvSpPr>
      </xdr:nvSpPr>
      <xdr:spPr bwMode="auto">
        <a:xfrm>
          <a:off x="8086725" y="9164955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127</xdr:row>
      <xdr:rowOff>0</xdr:rowOff>
    </xdr:from>
    <xdr:to>
      <xdr:col>2</xdr:col>
      <xdr:colOff>95250</xdr:colOff>
      <xdr:row>127</xdr:row>
      <xdr:rowOff>19050</xdr:rowOff>
    </xdr:to>
    <xdr:sp macro="" textlink="">
      <xdr:nvSpPr>
        <xdr:cNvPr id="264" name="Text Box 361"/>
        <xdr:cNvSpPr txBox="1">
          <a:spLocks noChangeArrowheads="1"/>
        </xdr:cNvSpPr>
      </xdr:nvSpPr>
      <xdr:spPr bwMode="auto">
        <a:xfrm>
          <a:off x="8086725" y="9164955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127</xdr:row>
      <xdr:rowOff>0</xdr:rowOff>
    </xdr:from>
    <xdr:to>
      <xdr:col>2</xdr:col>
      <xdr:colOff>95250</xdr:colOff>
      <xdr:row>127</xdr:row>
      <xdr:rowOff>19050</xdr:rowOff>
    </xdr:to>
    <xdr:sp macro="" textlink="">
      <xdr:nvSpPr>
        <xdr:cNvPr id="265" name="Text Box 362"/>
        <xdr:cNvSpPr txBox="1">
          <a:spLocks noChangeArrowheads="1"/>
        </xdr:cNvSpPr>
      </xdr:nvSpPr>
      <xdr:spPr bwMode="auto">
        <a:xfrm>
          <a:off x="8086725" y="9164955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127</xdr:row>
      <xdr:rowOff>0</xdr:rowOff>
    </xdr:from>
    <xdr:to>
      <xdr:col>2</xdr:col>
      <xdr:colOff>95250</xdr:colOff>
      <xdr:row>127</xdr:row>
      <xdr:rowOff>19050</xdr:rowOff>
    </xdr:to>
    <xdr:sp macro="" textlink="">
      <xdr:nvSpPr>
        <xdr:cNvPr id="266" name="Text Box 363"/>
        <xdr:cNvSpPr txBox="1">
          <a:spLocks noChangeArrowheads="1"/>
        </xdr:cNvSpPr>
      </xdr:nvSpPr>
      <xdr:spPr bwMode="auto">
        <a:xfrm>
          <a:off x="8086725" y="9164955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127</xdr:row>
      <xdr:rowOff>0</xdr:rowOff>
    </xdr:from>
    <xdr:to>
      <xdr:col>2</xdr:col>
      <xdr:colOff>95250</xdr:colOff>
      <xdr:row>127</xdr:row>
      <xdr:rowOff>19050</xdr:rowOff>
    </xdr:to>
    <xdr:sp macro="" textlink="">
      <xdr:nvSpPr>
        <xdr:cNvPr id="267" name="Text Box 364"/>
        <xdr:cNvSpPr txBox="1">
          <a:spLocks noChangeArrowheads="1"/>
        </xdr:cNvSpPr>
      </xdr:nvSpPr>
      <xdr:spPr bwMode="auto">
        <a:xfrm>
          <a:off x="8086725" y="9164955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127</xdr:row>
      <xdr:rowOff>0</xdr:rowOff>
    </xdr:from>
    <xdr:to>
      <xdr:col>2</xdr:col>
      <xdr:colOff>95250</xdr:colOff>
      <xdr:row>127</xdr:row>
      <xdr:rowOff>19050</xdr:rowOff>
    </xdr:to>
    <xdr:sp macro="" textlink="">
      <xdr:nvSpPr>
        <xdr:cNvPr id="268" name="Text Box 365"/>
        <xdr:cNvSpPr txBox="1">
          <a:spLocks noChangeArrowheads="1"/>
        </xdr:cNvSpPr>
      </xdr:nvSpPr>
      <xdr:spPr bwMode="auto">
        <a:xfrm>
          <a:off x="8086725" y="9164955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127</xdr:row>
      <xdr:rowOff>0</xdr:rowOff>
    </xdr:from>
    <xdr:to>
      <xdr:col>2</xdr:col>
      <xdr:colOff>95250</xdr:colOff>
      <xdr:row>127</xdr:row>
      <xdr:rowOff>19050</xdr:rowOff>
    </xdr:to>
    <xdr:sp macro="" textlink="">
      <xdr:nvSpPr>
        <xdr:cNvPr id="269" name="Text Box 366"/>
        <xdr:cNvSpPr txBox="1">
          <a:spLocks noChangeArrowheads="1"/>
        </xdr:cNvSpPr>
      </xdr:nvSpPr>
      <xdr:spPr bwMode="auto">
        <a:xfrm>
          <a:off x="8086725" y="9164955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127</xdr:row>
      <xdr:rowOff>0</xdr:rowOff>
    </xdr:from>
    <xdr:to>
      <xdr:col>2</xdr:col>
      <xdr:colOff>95250</xdr:colOff>
      <xdr:row>127</xdr:row>
      <xdr:rowOff>19050</xdr:rowOff>
    </xdr:to>
    <xdr:sp macro="" textlink="">
      <xdr:nvSpPr>
        <xdr:cNvPr id="270" name="Text Box 367"/>
        <xdr:cNvSpPr txBox="1">
          <a:spLocks noChangeArrowheads="1"/>
        </xdr:cNvSpPr>
      </xdr:nvSpPr>
      <xdr:spPr bwMode="auto">
        <a:xfrm>
          <a:off x="8086725" y="9164955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127</xdr:row>
      <xdr:rowOff>0</xdr:rowOff>
    </xdr:from>
    <xdr:to>
      <xdr:col>2</xdr:col>
      <xdr:colOff>95250</xdr:colOff>
      <xdr:row>127</xdr:row>
      <xdr:rowOff>19050</xdr:rowOff>
    </xdr:to>
    <xdr:sp macro="" textlink="">
      <xdr:nvSpPr>
        <xdr:cNvPr id="271" name="Text Box 368"/>
        <xdr:cNvSpPr txBox="1">
          <a:spLocks noChangeArrowheads="1"/>
        </xdr:cNvSpPr>
      </xdr:nvSpPr>
      <xdr:spPr bwMode="auto">
        <a:xfrm>
          <a:off x="8086725" y="9164955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127</xdr:row>
      <xdr:rowOff>0</xdr:rowOff>
    </xdr:from>
    <xdr:to>
      <xdr:col>2</xdr:col>
      <xdr:colOff>95250</xdr:colOff>
      <xdr:row>127</xdr:row>
      <xdr:rowOff>19050</xdr:rowOff>
    </xdr:to>
    <xdr:sp macro="" textlink="">
      <xdr:nvSpPr>
        <xdr:cNvPr id="272" name="Text Box 369"/>
        <xdr:cNvSpPr txBox="1">
          <a:spLocks noChangeArrowheads="1"/>
        </xdr:cNvSpPr>
      </xdr:nvSpPr>
      <xdr:spPr bwMode="auto">
        <a:xfrm>
          <a:off x="8086725" y="9164955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127</xdr:row>
      <xdr:rowOff>0</xdr:rowOff>
    </xdr:from>
    <xdr:to>
      <xdr:col>2</xdr:col>
      <xdr:colOff>95250</xdr:colOff>
      <xdr:row>127</xdr:row>
      <xdr:rowOff>19050</xdr:rowOff>
    </xdr:to>
    <xdr:sp macro="" textlink="">
      <xdr:nvSpPr>
        <xdr:cNvPr id="273" name="Text Box 370"/>
        <xdr:cNvSpPr txBox="1">
          <a:spLocks noChangeArrowheads="1"/>
        </xdr:cNvSpPr>
      </xdr:nvSpPr>
      <xdr:spPr bwMode="auto">
        <a:xfrm>
          <a:off x="8086725" y="9164955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127</xdr:row>
      <xdr:rowOff>0</xdr:rowOff>
    </xdr:from>
    <xdr:to>
      <xdr:col>2</xdr:col>
      <xdr:colOff>95250</xdr:colOff>
      <xdr:row>127</xdr:row>
      <xdr:rowOff>19050</xdr:rowOff>
    </xdr:to>
    <xdr:sp macro="" textlink="">
      <xdr:nvSpPr>
        <xdr:cNvPr id="274" name="Text Box 371"/>
        <xdr:cNvSpPr txBox="1">
          <a:spLocks noChangeArrowheads="1"/>
        </xdr:cNvSpPr>
      </xdr:nvSpPr>
      <xdr:spPr bwMode="auto">
        <a:xfrm>
          <a:off x="8086725" y="9164955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127</xdr:row>
      <xdr:rowOff>0</xdr:rowOff>
    </xdr:from>
    <xdr:to>
      <xdr:col>2</xdr:col>
      <xdr:colOff>95250</xdr:colOff>
      <xdr:row>127</xdr:row>
      <xdr:rowOff>19050</xdr:rowOff>
    </xdr:to>
    <xdr:sp macro="" textlink="">
      <xdr:nvSpPr>
        <xdr:cNvPr id="275" name="Text Box 372"/>
        <xdr:cNvSpPr txBox="1">
          <a:spLocks noChangeArrowheads="1"/>
        </xdr:cNvSpPr>
      </xdr:nvSpPr>
      <xdr:spPr bwMode="auto">
        <a:xfrm>
          <a:off x="8086725" y="9164955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28575</xdr:rowOff>
    </xdr:to>
    <xdr:sp macro="" textlink="">
      <xdr:nvSpPr>
        <xdr:cNvPr id="276" name="Text Box 373"/>
        <xdr:cNvSpPr txBox="1">
          <a:spLocks noChangeArrowheads="1"/>
        </xdr:cNvSpPr>
      </xdr:nvSpPr>
      <xdr:spPr bwMode="auto">
        <a:xfrm>
          <a:off x="1619250" y="918305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28575</xdr:rowOff>
    </xdr:to>
    <xdr:sp macro="" textlink="">
      <xdr:nvSpPr>
        <xdr:cNvPr id="277" name="Text Box 374"/>
        <xdr:cNvSpPr txBox="1">
          <a:spLocks noChangeArrowheads="1"/>
        </xdr:cNvSpPr>
      </xdr:nvSpPr>
      <xdr:spPr bwMode="auto">
        <a:xfrm>
          <a:off x="1619250" y="92163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278" name="Text Box 375"/>
        <xdr:cNvSpPr txBox="1">
          <a:spLocks noChangeArrowheads="1"/>
        </xdr:cNvSpPr>
      </xdr:nvSpPr>
      <xdr:spPr bwMode="auto">
        <a:xfrm>
          <a:off x="1619250" y="919829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279" name="Text Box 376"/>
        <xdr:cNvSpPr txBox="1">
          <a:spLocks noChangeArrowheads="1"/>
        </xdr:cNvSpPr>
      </xdr:nvSpPr>
      <xdr:spPr bwMode="auto">
        <a:xfrm>
          <a:off x="1619250" y="919829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28575</xdr:rowOff>
    </xdr:to>
    <xdr:sp macro="" textlink="">
      <xdr:nvSpPr>
        <xdr:cNvPr id="280" name="Text Box 377"/>
        <xdr:cNvSpPr txBox="1">
          <a:spLocks noChangeArrowheads="1"/>
        </xdr:cNvSpPr>
      </xdr:nvSpPr>
      <xdr:spPr bwMode="auto">
        <a:xfrm>
          <a:off x="1619250" y="92163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281" name="Text Box 378"/>
        <xdr:cNvSpPr txBox="1">
          <a:spLocks noChangeArrowheads="1"/>
        </xdr:cNvSpPr>
      </xdr:nvSpPr>
      <xdr:spPr bwMode="auto">
        <a:xfrm>
          <a:off x="1619250" y="919829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282" name="Text Box 379"/>
        <xdr:cNvSpPr txBox="1">
          <a:spLocks noChangeArrowheads="1"/>
        </xdr:cNvSpPr>
      </xdr:nvSpPr>
      <xdr:spPr bwMode="auto">
        <a:xfrm>
          <a:off x="1619250" y="919829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28575</xdr:rowOff>
    </xdr:to>
    <xdr:sp macro="" textlink="">
      <xdr:nvSpPr>
        <xdr:cNvPr id="283" name="Text Box 380"/>
        <xdr:cNvSpPr txBox="1">
          <a:spLocks noChangeArrowheads="1"/>
        </xdr:cNvSpPr>
      </xdr:nvSpPr>
      <xdr:spPr bwMode="auto">
        <a:xfrm>
          <a:off x="1619250" y="92163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284" name="Text Box 381"/>
        <xdr:cNvSpPr txBox="1">
          <a:spLocks noChangeArrowheads="1"/>
        </xdr:cNvSpPr>
      </xdr:nvSpPr>
      <xdr:spPr bwMode="auto">
        <a:xfrm>
          <a:off x="1619250" y="919829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285" name="Text Box 382"/>
        <xdr:cNvSpPr txBox="1">
          <a:spLocks noChangeArrowheads="1"/>
        </xdr:cNvSpPr>
      </xdr:nvSpPr>
      <xdr:spPr bwMode="auto">
        <a:xfrm>
          <a:off x="1619250" y="919829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127</xdr:row>
      <xdr:rowOff>0</xdr:rowOff>
    </xdr:from>
    <xdr:to>
      <xdr:col>2</xdr:col>
      <xdr:colOff>95250</xdr:colOff>
      <xdr:row>127</xdr:row>
      <xdr:rowOff>19050</xdr:rowOff>
    </xdr:to>
    <xdr:sp macro="" textlink="">
      <xdr:nvSpPr>
        <xdr:cNvPr id="286" name="Text Box 383"/>
        <xdr:cNvSpPr txBox="1">
          <a:spLocks noChangeArrowheads="1"/>
        </xdr:cNvSpPr>
      </xdr:nvSpPr>
      <xdr:spPr bwMode="auto">
        <a:xfrm>
          <a:off x="8086725" y="91982925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127</xdr:row>
      <xdr:rowOff>0</xdr:rowOff>
    </xdr:from>
    <xdr:to>
      <xdr:col>2</xdr:col>
      <xdr:colOff>95250</xdr:colOff>
      <xdr:row>127</xdr:row>
      <xdr:rowOff>19050</xdr:rowOff>
    </xdr:to>
    <xdr:sp macro="" textlink="">
      <xdr:nvSpPr>
        <xdr:cNvPr id="287" name="Text Box 384"/>
        <xdr:cNvSpPr txBox="1">
          <a:spLocks noChangeArrowheads="1"/>
        </xdr:cNvSpPr>
      </xdr:nvSpPr>
      <xdr:spPr bwMode="auto">
        <a:xfrm>
          <a:off x="8086725" y="91982925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127</xdr:row>
      <xdr:rowOff>0</xdr:rowOff>
    </xdr:from>
    <xdr:to>
      <xdr:col>2</xdr:col>
      <xdr:colOff>95250</xdr:colOff>
      <xdr:row>127</xdr:row>
      <xdr:rowOff>19050</xdr:rowOff>
    </xdr:to>
    <xdr:sp macro="" textlink="">
      <xdr:nvSpPr>
        <xdr:cNvPr id="288" name="Text Box 385"/>
        <xdr:cNvSpPr txBox="1">
          <a:spLocks noChangeArrowheads="1"/>
        </xdr:cNvSpPr>
      </xdr:nvSpPr>
      <xdr:spPr bwMode="auto">
        <a:xfrm>
          <a:off x="8086725" y="91982925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127</xdr:row>
      <xdr:rowOff>0</xdr:rowOff>
    </xdr:from>
    <xdr:to>
      <xdr:col>2</xdr:col>
      <xdr:colOff>95250</xdr:colOff>
      <xdr:row>127</xdr:row>
      <xdr:rowOff>19050</xdr:rowOff>
    </xdr:to>
    <xdr:sp macro="" textlink="">
      <xdr:nvSpPr>
        <xdr:cNvPr id="289" name="Text Box 386"/>
        <xdr:cNvSpPr txBox="1">
          <a:spLocks noChangeArrowheads="1"/>
        </xdr:cNvSpPr>
      </xdr:nvSpPr>
      <xdr:spPr bwMode="auto">
        <a:xfrm>
          <a:off x="8086725" y="91982925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127</xdr:row>
      <xdr:rowOff>0</xdr:rowOff>
    </xdr:from>
    <xdr:to>
      <xdr:col>2</xdr:col>
      <xdr:colOff>95250</xdr:colOff>
      <xdr:row>127</xdr:row>
      <xdr:rowOff>19050</xdr:rowOff>
    </xdr:to>
    <xdr:sp macro="" textlink="">
      <xdr:nvSpPr>
        <xdr:cNvPr id="290" name="Text Box 387"/>
        <xdr:cNvSpPr txBox="1">
          <a:spLocks noChangeArrowheads="1"/>
        </xdr:cNvSpPr>
      </xdr:nvSpPr>
      <xdr:spPr bwMode="auto">
        <a:xfrm>
          <a:off x="8086725" y="91982925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127</xdr:row>
      <xdr:rowOff>0</xdr:rowOff>
    </xdr:from>
    <xdr:to>
      <xdr:col>2</xdr:col>
      <xdr:colOff>95250</xdr:colOff>
      <xdr:row>127</xdr:row>
      <xdr:rowOff>19050</xdr:rowOff>
    </xdr:to>
    <xdr:sp macro="" textlink="">
      <xdr:nvSpPr>
        <xdr:cNvPr id="291" name="Text Box 388"/>
        <xdr:cNvSpPr txBox="1">
          <a:spLocks noChangeArrowheads="1"/>
        </xdr:cNvSpPr>
      </xdr:nvSpPr>
      <xdr:spPr bwMode="auto">
        <a:xfrm>
          <a:off x="8086725" y="91982925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127</xdr:row>
      <xdr:rowOff>0</xdr:rowOff>
    </xdr:from>
    <xdr:to>
      <xdr:col>2</xdr:col>
      <xdr:colOff>95250</xdr:colOff>
      <xdr:row>127</xdr:row>
      <xdr:rowOff>19050</xdr:rowOff>
    </xdr:to>
    <xdr:sp macro="" textlink="">
      <xdr:nvSpPr>
        <xdr:cNvPr id="292" name="Text Box 389"/>
        <xdr:cNvSpPr txBox="1">
          <a:spLocks noChangeArrowheads="1"/>
        </xdr:cNvSpPr>
      </xdr:nvSpPr>
      <xdr:spPr bwMode="auto">
        <a:xfrm>
          <a:off x="8086725" y="91982925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127</xdr:row>
      <xdr:rowOff>0</xdr:rowOff>
    </xdr:from>
    <xdr:to>
      <xdr:col>2</xdr:col>
      <xdr:colOff>95250</xdr:colOff>
      <xdr:row>127</xdr:row>
      <xdr:rowOff>19050</xdr:rowOff>
    </xdr:to>
    <xdr:sp macro="" textlink="">
      <xdr:nvSpPr>
        <xdr:cNvPr id="293" name="Text Box 390"/>
        <xdr:cNvSpPr txBox="1">
          <a:spLocks noChangeArrowheads="1"/>
        </xdr:cNvSpPr>
      </xdr:nvSpPr>
      <xdr:spPr bwMode="auto">
        <a:xfrm>
          <a:off x="8086725" y="91982925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127</xdr:row>
      <xdr:rowOff>0</xdr:rowOff>
    </xdr:from>
    <xdr:to>
      <xdr:col>2</xdr:col>
      <xdr:colOff>95250</xdr:colOff>
      <xdr:row>127</xdr:row>
      <xdr:rowOff>19050</xdr:rowOff>
    </xdr:to>
    <xdr:sp macro="" textlink="">
      <xdr:nvSpPr>
        <xdr:cNvPr id="294" name="Text Box 391"/>
        <xdr:cNvSpPr txBox="1">
          <a:spLocks noChangeArrowheads="1"/>
        </xdr:cNvSpPr>
      </xdr:nvSpPr>
      <xdr:spPr bwMode="auto">
        <a:xfrm>
          <a:off x="8086725" y="91982925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127</xdr:row>
      <xdr:rowOff>0</xdr:rowOff>
    </xdr:from>
    <xdr:to>
      <xdr:col>2</xdr:col>
      <xdr:colOff>95250</xdr:colOff>
      <xdr:row>127</xdr:row>
      <xdr:rowOff>19050</xdr:rowOff>
    </xdr:to>
    <xdr:sp macro="" textlink="">
      <xdr:nvSpPr>
        <xdr:cNvPr id="295" name="Text Box 392"/>
        <xdr:cNvSpPr txBox="1">
          <a:spLocks noChangeArrowheads="1"/>
        </xdr:cNvSpPr>
      </xdr:nvSpPr>
      <xdr:spPr bwMode="auto">
        <a:xfrm>
          <a:off x="8086725" y="91982925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127</xdr:row>
      <xdr:rowOff>0</xdr:rowOff>
    </xdr:from>
    <xdr:to>
      <xdr:col>2</xdr:col>
      <xdr:colOff>95250</xdr:colOff>
      <xdr:row>127</xdr:row>
      <xdr:rowOff>19050</xdr:rowOff>
    </xdr:to>
    <xdr:sp macro="" textlink="">
      <xdr:nvSpPr>
        <xdr:cNvPr id="296" name="Text Box 393"/>
        <xdr:cNvSpPr txBox="1">
          <a:spLocks noChangeArrowheads="1"/>
        </xdr:cNvSpPr>
      </xdr:nvSpPr>
      <xdr:spPr bwMode="auto">
        <a:xfrm>
          <a:off x="8086725" y="91982925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127</xdr:row>
      <xdr:rowOff>0</xdr:rowOff>
    </xdr:from>
    <xdr:to>
      <xdr:col>2</xdr:col>
      <xdr:colOff>95250</xdr:colOff>
      <xdr:row>127</xdr:row>
      <xdr:rowOff>19050</xdr:rowOff>
    </xdr:to>
    <xdr:sp macro="" textlink="">
      <xdr:nvSpPr>
        <xdr:cNvPr id="297" name="Text Box 394"/>
        <xdr:cNvSpPr txBox="1">
          <a:spLocks noChangeArrowheads="1"/>
        </xdr:cNvSpPr>
      </xdr:nvSpPr>
      <xdr:spPr bwMode="auto">
        <a:xfrm>
          <a:off x="8086725" y="91982925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127</xdr:row>
      <xdr:rowOff>0</xdr:rowOff>
    </xdr:from>
    <xdr:to>
      <xdr:col>2</xdr:col>
      <xdr:colOff>95250</xdr:colOff>
      <xdr:row>127</xdr:row>
      <xdr:rowOff>19050</xdr:rowOff>
    </xdr:to>
    <xdr:sp macro="" textlink="">
      <xdr:nvSpPr>
        <xdr:cNvPr id="298" name="Text Box 395"/>
        <xdr:cNvSpPr txBox="1">
          <a:spLocks noChangeArrowheads="1"/>
        </xdr:cNvSpPr>
      </xdr:nvSpPr>
      <xdr:spPr bwMode="auto">
        <a:xfrm>
          <a:off x="8086725" y="91982925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127</xdr:row>
      <xdr:rowOff>0</xdr:rowOff>
    </xdr:from>
    <xdr:to>
      <xdr:col>2</xdr:col>
      <xdr:colOff>95250</xdr:colOff>
      <xdr:row>127</xdr:row>
      <xdr:rowOff>19050</xdr:rowOff>
    </xdr:to>
    <xdr:sp macro="" textlink="">
      <xdr:nvSpPr>
        <xdr:cNvPr id="299" name="Text Box 396"/>
        <xdr:cNvSpPr txBox="1">
          <a:spLocks noChangeArrowheads="1"/>
        </xdr:cNvSpPr>
      </xdr:nvSpPr>
      <xdr:spPr bwMode="auto">
        <a:xfrm>
          <a:off x="8086725" y="91982925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127</xdr:row>
      <xdr:rowOff>0</xdr:rowOff>
    </xdr:from>
    <xdr:to>
      <xdr:col>2</xdr:col>
      <xdr:colOff>95250</xdr:colOff>
      <xdr:row>127</xdr:row>
      <xdr:rowOff>19050</xdr:rowOff>
    </xdr:to>
    <xdr:sp macro="" textlink="">
      <xdr:nvSpPr>
        <xdr:cNvPr id="300" name="Text Box 397"/>
        <xdr:cNvSpPr txBox="1">
          <a:spLocks noChangeArrowheads="1"/>
        </xdr:cNvSpPr>
      </xdr:nvSpPr>
      <xdr:spPr bwMode="auto">
        <a:xfrm>
          <a:off x="8086725" y="91982925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127</xdr:row>
      <xdr:rowOff>0</xdr:rowOff>
    </xdr:from>
    <xdr:to>
      <xdr:col>2</xdr:col>
      <xdr:colOff>95250</xdr:colOff>
      <xdr:row>127</xdr:row>
      <xdr:rowOff>19050</xdr:rowOff>
    </xdr:to>
    <xdr:sp macro="" textlink="">
      <xdr:nvSpPr>
        <xdr:cNvPr id="301" name="Text Box 398"/>
        <xdr:cNvSpPr txBox="1">
          <a:spLocks noChangeArrowheads="1"/>
        </xdr:cNvSpPr>
      </xdr:nvSpPr>
      <xdr:spPr bwMode="auto">
        <a:xfrm>
          <a:off x="8086725" y="91982925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127</xdr:row>
      <xdr:rowOff>0</xdr:rowOff>
    </xdr:from>
    <xdr:to>
      <xdr:col>2</xdr:col>
      <xdr:colOff>95250</xdr:colOff>
      <xdr:row>127</xdr:row>
      <xdr:rowOff>19050</xdr:rowOff>
    </xdr:to>
    <xdr:sp macro="" textlink="">
      <xdr:nvSpPr>
        <xdr:cNvPr id="302" name="Text Box 399"/>
        <xdr:cNvSpPr txBox="1">
          <a:spLocks noChangeArrowheads="1"/>
        </xdr:cNvSpPr>
      </xdr:nvSpPr>
      <xdr:spPr bwMode="auto">
        <a:xfrm>
          <a:off x="8086725" y="91982925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127</xdr:row>
      <xdr:rowOff>0</xdr:rowOff>
    </xdr:from>
    <xdr:to>
      <xdr:col>2</xdr:col>
      <xdr:colOff>95250</xdr:colOff>
      <xdr:row>127</xdr:row>
      <xdr:rowOff>19050</xdr:rowOff>
    </xdr:to>
    <xdr:sp macro="" textlink="">
      <xdr:nvSpPr>
        <xdr:cNvPr id="303" name="Text Box 400"/>
        <xdr:cNvSpPr txBox="1">
          <a:spLocks noChangeArrowheads="1"/>
        </xdr:cNvSpPr>
      </xdr:nvSpPr>
      <xdr:spPr bwMode="auto">
        <a:xfrm>
          <a:off x="8086725" y="91982925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127</xdr:row>
      <xdr:rowOff>0</xdr:rowOff>
    </xdr:from>
    <xdr:to>
      <xdr:col>2</xdr:col>
      <xdr:colOff>95250</xdr:colOff>
      <xdr:row>127</xdr:row>
      <xdr:rowOff>19050</xdr:rowOff>
    </xdr:to>
    <xdr:sp macro="" textlink="">
      <xdr:nvSpPr>
        <xdr:cNvPr id="304" name="Text Box 401"/>
        <xdr:cNvSpPr txBox="1">
          <a:spLocks noChangeArrowheads="1"/>
        </xdr:cNvSpPr>
      </xdr:nvSpPr>
      <xdr:spPr bwMode="auto">
        <a:xfrm>
          <a:off x="8086725" y="91982925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127</xdr:row>
      <xdr:rowOff>0</xdr:rowOff>
    </xdr:from>
    <xdr:to>
      <xdr:col>2</xdr:col>
      <xdr:colOff>95250</xdr:colOff>
      <xdr:row>127</xdr:row>
      <xdr:rowOff>19050</xdr:rowOff>
    </xdr:to>
    <xdr:sp macro="" textlink="">
      <xdr:nvSpPr>
        <xdr:cNvPr id="305" name="Text Box 402"/>
        <xdr:cNvSpPr txBox="1">
          <a:spLocks noChangeArrowheads="1"/>
        </xdr:cNvSpPr>
      </xdr:nvSpPr>
      <xdr:spPr bwMode="auto">
        <a:xfrm>
          <a:off x="8086725" y="91982925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127</xdr:row>
      <xdr:rowOff>0</xdr:rowOff>
    </xdr:from>
    <xdr:to>
      <xdr:col>2</xdr:col>
      <xdr:colOff>95250</xdr:colOff>
      <xdr:row>127</xdr:row>
      <xdr:rowOff>19050</xdr:rowOff>
    </xdr:to>
    <xdr:sp macro="" textlink="">
      <xdr:nvSpPr>
        <xdr:cNvPr id="306" name="Text Box 403"/>
        <xdr:cNvSpPr txBox="1">
          <a:spLocks noChangeArrowheads="1"/>
        </xdr:cNvSpPr>
      </xdr:nvSpPr>
      <xdr:spPr bwMode="auto">
        <a:xfrm>
          <a:off x="8086725" y="91982925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127</xdr:row>
      <xdr:rowOff>0</xdr:rowOff>
    </xdr:from>
    <xdr:to>
      <xdr:col>2</xdr:col>
      <xdr:colOff>95250</xdr:colOff>
      <xdr:row>127</xdr:row>
      <xdr:rowOff>19050</xdr:rowOff>
    </xdr:to>
    <xdr:sp macro="" textlink="">
      <xdr:nvSpPr>
        <xdr:cNvPr id="307" name="Text Box 404"/>
        <xdr:cNvSpPr txBox="1">
          <a:spLocks noChangeArrowheads="1"/>
        </xdr:cNvSpPr>
      </xdr:nvSpPr>
      <xdr:spPr bwMode="auto">
        <a:xfrm>
          <a:off x="8086725" y="91982925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127</xdr:row>
      <xdr:rowOff>0</xdr:rowOff>
    </xdr:from>
    <xdr:to>
      <xdr:col>2</xdr:col>
      <xdr:colOff>95250</xdr:colOff>
      <xdr:row>127</xdr:row>
      <xdr:rowOff>19050</xdr:rowOff>
    </xdr:to>
    <xdr:sp macro="" textlink="">
      <xdr:nvSpPr>
        <xdr:cNvPr id="308" name="Text Box 405"/>
        <xdr:cNvSpPr txBox="1">
          <a:spLocks noChangeArrowheads="1"/>
        </xdr:cNvSpPr>
      </xdr:nvSpPr>
      <xdr:spPr bwMode="auto">
        <a:xfrm>
          <a:off x="8086725" y="91982925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127</xdr:row>
      <xdr:rowOff>0</xdr:rowOff>
    </xdr:from>
    <xdr:to>
      <xdr:col>2</xdr:col>
      <xdr:colOff>95250</xdr:colOff>
      <xdr:row>127</xdr:row>
      <xdr:rowOff>19050</xdr:rowOff>
    </xdr:to>
    <xdr:sp macro="" textlink="">
      <xdr:nvSpPr>
        <xdr:cNvPr id="309" name="Text Box 406"/>
        <xdr:cNvSpPr txBox="1">
          <a:spLocks noChangeArrowheads="1"/>
        </xdr:cNvSpPr>
      </xdr:nvSpPr>
      <xdr:spPr bwMode="auto">
        <a:xfrm>
          <a:off x="8086725" y="91982925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127</xdr:row>
      <xdr:rowOff>0</xdr:rowOff>
    </xdr:from>
    <xdr:to>
      <xdr:col>2</xdr:col>
      <xdr:colOff>95250</xdr:colOff>
      <xdr:row>127</xdr:row>
      <xdr:rowOff>19050</xdr:rowOff>
    </xdr:to>
    <xdr:sp macro="" textlink="">
      <xdr:nvSpPr>
        <xdr:cNvPr id="310" name="Text Box 407"/>
        <xdr:cNvSpPr txBox="1">
          <a:spLocks noChangeArrowheads="1"/>
        </xdr:cNvSpPr>
      </xdr:nvSpPr>
      <xdr:spPr bwMode="auto">
        <a:xfrm>
          <a:off x="8086725" y="91982925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127</xdr:row>
      <xdr:rowOff>0</xdr:rowOff>
    </xdr:from>
    <xdr:to>
      <xdr:col>2</xdr:col>
      <xdr:colOff>95250</xdr:colOff>
      <xdr:row>127</xdr:row>
      <xdr:rowOff>19050</xdr:rowOff>
    </xdr:to>
    <xdr:sp macro="" textlink="">
      <xdr:nvSpPr>
        <xdr:cNvPr id="311" name="Text Box 408"/>
        <xdr:cNvSpPr txBox="1">
          <a:spLocks noChangeArrowheads="1"/>
        </xdr:cNvSpPr>
      </xdr:nvSpPr>
      <xdr:spPr bwMode="auto">
        <a:xfrm>
          <a:off x="8086725" y="91982925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127</xdr:row>
      <xdr:rowOff>0</xdr:rowOff>
    </xdr:from>
    <xdr:to>
      <xdr:col>2</xdr:col>
      <xdr:colOff>95250</xdr:colOff>
      <xdr:row>127</xdr:row>
      <xdr:rowOff>19050</xdr:rowOff>
    </xdr:to>
    <xdr:sp macro="" textlink="">
      <xdr:nvSpPr>
        <xdr:cNvPr id="312" name="Text Box 409"/>
        <xdr:cNvSpPr txBox="1">
          <a:spLocks noChangeArrowheads="1"/>
        </xdr:cNvSpPr>
      </xdr:nvSpPr>
      <xdr:spPr bwMode="auto">
        <a:xfrm>
          <a:off x="8086725" y="91982925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28575</xdr:rowOff>
    </xdr:to>
    <xdr:sp macro="" textlink="">
      <xdr:nvSpPr>
        <xdr:cNvPr id="313" name="Text Box 410"/>
        <xdr:cNvSpPr txBox="1">
          <a:spLocks noChangeArrowheads="1"/>
        </xdr:cNvSpPr>
      </xdr:nvSpPr>
      <xdr:spPr bwMode="auto">
        <a:xfrm>
          <a:off x="1619250" y="92163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28576</xdr:rowOff>
    </xdr:to>
    <xdr:sp macro="" textlink="">
      <xdr:nvSpPr>
        <xdr:cNvPr id="314" name="Text Box 411"/>
        <xdr:cNvSpPr txBox="1">
          <a:spLocks noChangeArrowheads="1"/>
        </xdr:cNvSpPr>
      </xdr:nvSpPr>
      <xdr:spPr bwMode="auto">
        <a:xfrm>
          <a:off x="1619250" y="924972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315" name="Text Box 412"/>
        <xdr:cNvSpPr txBox="1">
          <a:spLocks noChangeArrowheads="1"/>
        </xdr:cNvSpPr>
      </xdr:nvSpPr>
      <xdr:spPr bwMode="auto">
        <a:xfrm>
          <a:off x="1619250" y="92316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316" name="Text Box 413"/>
        <xdr:cNvSpPr txBox="1">
          <a:spLocks noChangeArrowheads="1"/>
        </xdr:cNvSpPr>
      </xdr:nvSpPr>
      <xdr:spPr bwMode="auto">
        <a:xfrm>
          <a:off x="1619250" y="92316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28576</xdr:rowOff>
    </xdr:to>
    <xdr:sp macro="" textlink="">
      <xdr:nvSpPr>
        <xdr:cNvPr id="317" name="Text Box 414"/>
        <xdr:cNvSpPr txBox="1">
          <a:spLocks noChangeArrowheads="1"/>
        </xdr:cNvSpPr>
      </xdr:nvSpPr>
      <xdr:spPr bwMode="auto">
        <a:xfrm>
          <a:off x="1619250" y="924972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318" name="Text Box 415"/>
        <xdr:cNvSpPr txBox="1">
          <a:spLocks noChangeArrowheads="1"/>
        </xdr:cNvSpPr>
      </xdr:nvSpPr>
      <xdr:spPr bwMode="auto">
        <a:xfrm>
          <a:off x="1619250" y="92316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319" name="Text Box 416"/>
        <xdr:cNvSpPr txBox="1">
          <a:spLocks noChangeArrowheads="1"/>
        </xdr:cNvSpPr>
      </xdr:nvSpPr>
      <xdr:spPr bwMode="auto">
        <a:xfrm>
          <a:off x="1619250" y="92316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28576</xdr:rowOff>
    </xdr:to>
    <xdr:sp macro="" textlink="">
      <xdr:nvSpPr>
        <xdr:cNvPr id="320" name="Text Box 417"/>
        <xdr:cNvSpPr txBox="1">
          <a:spLocks noChangeArrowheads="1"/>
        </xdr:cNvSpPr>
      </xdr:nvSpPr>
      <xdr:spPr bwMode="auto">
        <a:xfrm>
          <a:off x="1619250" y="924972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321" name="Text Box 418"/>
        <xdr:cNvSpPr txBox="1">
          <a:spLocks noChangeArrowheads="1"/>
        </xdr:cNvSpPr>
      </xdr:nvSpPr>
      <xdr:spPr bwMode="auto">
        <a:xfrm>
          <a:off x="1619250" y="92316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322" name="Text Box 419"/>
        <xdr:cNvSpPr txBox="1">
          <a:spLocks noChangeArrowheads="1"/>
        </xdr:cNvSpPr>
      </xdr:nvSpPr>
      <xdr:spPr bwMode="auto">
        <a:xfrm>
          <a:off x="1619250" y="92316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127</xdr:row>
      <xdr:rowOff>0</xdr:rowOff>
    </xdr:from>
    <xdr:to>
      <xdr:col>2</xdr:col>
      <xdr:colOff>95250</xdr:colOff>
      <xdr:row>127</xdr:row>
      <xdr:rowOff>19050</xdr:rowOff>
    </xdr:to>
    <xdr:sp macro="" textlink="">
      <xdr:nvSpPr>
        <xdr:cNvPr id="323" name="Text Box 420"/>
        <xdr:cNvSpPr txBox="1">
          <a:spLocks noChangeArrowheads="1"/>
        </xdr:cNvSpPr>
      </xdr:nvSpPr>
      <xdr:spPr bwMode="auto">
        <a:xfrm>
          <a:off x="8086725" y="92316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127</xdr:row>
      <xdr:rowOff>0</xdr:rowOff>
    </xdr:from>
    <xdr:to>
      <xdr:col>2</xdr:col>
      <xdr:colOff>95250</xdr:colOff>
      <xdr:row>127</xdr:row>
      <xdr:rowOff>19050</xdr:rowOff>
    </xdr:to>
    <xdr:sp macro="" textlink="">
      <xdr:nvSpPr>
        <xdr:cNvPr id="324" name="Text Box 421"/>
        <xdr:cNvSpPr txBox="1">
          <a:spLocks noChangeArrowheads="1"/>
        </xdr:cNvSpPr>
      </xdr:nvSpPr>
      <xdr:spPr bwMode="auto">
        <a:xfrm>
          <a:off x="8086725" y="92316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127</xdr:row>
      <xdr:rowOff>0</xdr:rowOff>
    </xdr:from>
    <xdr:to>
      <xdr:col>2</xdr:col>
      <xdr:colOff>95250</xdr:colOff>
      <xdr:row>127</xdr:row>
      <xdr:rowOff>19050</xdr:rowOff>
    </xdr:to>
    <xdr:sp macro="" textlink="">
      <xdr:nvSpPr>
        <xdr:cNvPr id="325" name="Text Box 422"/>
        <xdr:cNvSpPr txBox="1">
          <a:spLocks noChangeArrowheads="1"/>
        </xdr:cNvSpPr>
      </xdr:nvSpPr>
      <xdr:spPr bwMode="auto">
        <a:xfrm>
          <a:off x="8086725" y="92316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127</xdr:row>
      <xdr:rowOff>0</xdr:rowOff>
    </xdr:from>
    <xdr:to>
      <xdr:col>2</xdr:col>
      <xdr:colOff>95250</xdr:colOff>
      <xdr:row>127</xdr:row>
      <xdr:rowOff>19050</xdr:rowOff>
    </xdr:to>
    <xdr:sp macro="" textlink="">
      <xdr:nvSpPr>
        <xdr:cNvPr id="326" name="Text Box 423"/>
        <xdr:cNvSpPr txBox="1">
          <a:spLocks noChangeArrowheads="1"/>
        </xdr:cNvSpPr>
      </xdr:nvSpPr>
      <xdr:spPr bwMode="auto">
        <a:xfrm>
          <a:off x="8086725" y="92316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127</xdr:row>
      <xdr:rowOff>0</xdr:rowOff>
    </xdr:from>
    <xdr:to>
      <xdr:col>2</xdr:col>
      <xdr:colOff>95250</xdr:colOff>
      <xdr:row>127</xdr:row>
      <xdr:rowOff>19050</xdr:rowOff>
    </xdr:to>
    <xdr:sp macro="" textlink="">
      <xdr:nvSpPr>
        <xdr:cNvPr id="327" name="Text Box 424"/>
        <xdr:cNvSpPr txBox="1">
          <a:spLocks noChangeArrowheads="1"/>
        </xdr:cNvSpPr>
      </xdr:nvSpPr>
      <xdr:spPr bwMode="auto">
        <a:xfrm>
          <a:off x="8086725" y="92316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127</xdr:row>
      <xdr:rowOff>0</xdr:rowOff>
    </xdr:from>
    <xdr:to>
      <xdr:col>2</xdr:col>
      <xdr:colOff>95250</xdr:colOff>
      <xdr:row>127</xdr:row>
      <xdr:rowOff>19050</xdr:rowOff>
    </xdr:to>
    <xdr:sp macro="" textlink="">
      <xdr:nvSpPr>
        <xdr:cNvPr id="328" name="Text Box 425"/>
        <xdr:cNvSpPr txBox="1">
          <a:spLocks noChangeArrowheads="1"/>
        </xdr:cNvSpPr>
      </xdr:nvSpPr>
      <xdr:spPr bwMode="auto">
        <a:xfrm>
          <a:off x="8086725" y="92316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127</xdr:row>
      <xdr:rowOff>0</xdr:rowOff>
    </xdr:from>
    <xdr:to>
      <xdr:col>2</xdr:col>
      <xdr:colOff>95250</xdr:colOff>
      <xdr:row>127</xdr:row>
      <xdr:rowOff>19050</xdr:rowOff>
    </xdr:to>
    <xdr:sp macro="" textlink="">
      <xdr:nvSpPr>
        <xdr:cNvPr id="329" name="Text Box 426"/>
        <xdr:cNvSpPr txBox="1">
          <a:spLocks noChangeArrowheads="1"/>
        </xdr:cNvSpPr>
      </xdr:nvSpPr>
      <xdr:spPr bwMode="auto">
        <a:xfrm>
          <a:off x="8086725" y="92316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127</xdr:row>
      <xdr:rowOff>0</xdr:rowOff>
    </xdr:from>
    <xdr:to>
      <xdr:col>2</xdr:col>
      <xdr:colOff>95250</xdr:colOff>
      <xdr:row>127</xdr:row>
      <xdr:rowOff>19050</xdr:rowOff>
    </xdr:to>
    <xdr:sp macro="" textlink="">
      <xdr:nvSpPr>
        <xdr:cNvPr id="330" name="Text Box 427"/>
        <xdr:cNvSpPr txBox="1">
          <a:spLocks noChangeArrowheads="1"/>
        </xdr:cNvSpPr>
      </xdr:nvSpPr>
      <xdr:spPr bwMode="auto">
        <a:xfrm>
          <a:off x="8086725" y="92316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127</xdr:row>
      <xdr:rowOff>0</xdr:rowOff>
    </xdr:from>
    <xdr:to>
      <xdr:col>2</xdr:col>
      <xdr:colOff>95250</xdr:colOff>
      <xdr:row>127</xdr:row>
      <xdr:rowOff>19050</xdr:rowOff>
    </xdr:to>
    <xdr:sp macro="" textlink="">
      <xdr:nvSpPr>
        <xdr:cNvPr id="331" name="Text Box 428"/>
        <xdr:cNvSpPr txBox="1">
          <a:spLocks noChangeArrowheads="1"/>
        </xdr:cNvSpPr>
      </xdr:nvSpPr>
      <xdr:spPr bwMode="auto">
        <a:xfrm>
          <a:off x="8086725" y="92316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127</xdr:row>
      <xdr:rowOff>0</xdr:rowOff>
    </xdr:from>
    <xdr:to>
      <xdr:col>2</xdr:col>
      <xdr:colOff>95250</xdr:colOff>
      <xdr:row>127</xdr:row>
      <xdr:rowOff>19050</xdr:rowOff>
    </xdr:to>
    <xdr:sp macro="" textlink="">
      <xdr:nvSpPr>
        <xdr:cNvPr id="332" name="Text Box 429"/>
        <xdr:cNvSpPr txBox="1">
          <a:spLocks noChangeArrowheads="1"/>
        </xdr:cNvSpPr>
      </xdr:nvSpPr>
      <xdr:spPr bwMode="auto">
        <a:xfrm>
          <a:off x="8086725" y="92316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127</xdr:row>
      <xdr:rowOff>0</xdr:rowOff>
    </xdr:from>
    <xdr:to>
      <xdr:col>2</xdr:col>
      <xdr:colOff>95250</xdr:colOff>
      <xdr:row>127</xdr:row>
      <xdr:rowOff>19050</xdr:rowOff>
    </xdr:to>
    <xdr:sp macro="" textlink="">
      <xdr:nvSpPr>
        <xdr:cNvPr id="333" name="Text Box 430"/>
        <xdr:cNvSpPr txBox="1">
          <a:spLocks noChangeArrowheads="1"/>
        </xdr:cNvSpPr>
      </xdr:nvSpPr>
      <xdr:spPr bwMode="auto">
        <a:xfrm>
          <a:off x="8086725" y="92316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127</xdr:row>
      <xdr:rowOff>0</xdr:rowOff>
    </xdr:from>
    <xdr:to>
      <xdr:col>2</xdr:col>
      <xdr:colOff>95250</xdr:colOff>
      <xdr:row>127</xdr:row>
      <xdr:rowOff>19050</xdr:rowOff>
    </xdr:to>
    <xdr:sp macro="" textlink="">
      <xdr:nvSpPr>
        <xdr:cNvPr id="334" name="Text Box 431"/>
        <xdr:cNvSpPr txBox="1">
          <a:spLocks noChangeArrowheads="1"/>
        </xdr:cNvSpPr>
      </xdr:nvSpPr>
      <xdr:spPr bwMode="auto">
        <a:xfrm>
          <a:off x="8086725" y="92316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127</xdr:row>
      <xdr:rowOff>0</xdr:rowOff>
    </xdr:from>
    <xdr:to>
      <xdr:col>2</xdr:col>
      <xdr:colOff>95250</xdr:colOff>
      <xdr:row>127</xdr:row>
      <xdr:rowOff>19050</xdr:rowOff>
    </xdr:to>
    <xdr:sp macro="" textlink="">
      <xdr:nvSpPr>
        <xdr:cNvPr id="335" name="Text Box 432"/>
        <xdr:cNvSpPr txBox="1">
          <a:spLocks noChangeArrowheads="1"/>
        </xdr:cNvSpPr>
      </xdr:nvSpPr>
      <xdr:spPr bwMode="auto">
        <a:xfrm>
          <a:off x="8086725" y="92316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127</xdr:row>
      <xdr:rowOff>0</xdr:rowOff>
    </xdr:from>
    <xdr:to>
      <xdr:col>2</xdr:col>
      <xdr:colOff>95250</xdr:colOff>
      <xdr:row>127</xdr:row>
      <xdr:rowOff>19050</xdr:rowOff>
    </xdr:to>
    <xdr:sp macro="" textlink="">
      <xdr:nvSpPr>
        <xdr:cNvPr id="336" name="Text Box 433"/>
        <xdr:cNvSpPr txBox="1">
          <a:spLocks noChangeArrowheads="1"/>
        </xdr:cNvSpPr>
      </xdr:nvSpPr>
      <xdr:spPr bwMode="auto">
        <a:xfrm>
          <a:off x="8086725" y="92316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127</xdr:row>
      <xdr:rowOff>0</xdr:rowOff>
    </xdr:from>
    <xdr:to>
      <xdr:col>2</xdr:col>
      <xdr:colOff>95250</xdr:colOff>
      <xdr:row>127</xdr:row>
      <xdr:rowOff>19050</xdr:rowOff>
    </xdr:to>
    <xdr:sp macro="" textlink="">
      <xdr:nvSpPr>
        <xdr:cNvPr id="337" name="Text Box 434"/>
        <xdr:cNvSpPr txBox="1">
          <a:spLocks noChangeArrowheads="1"/>
        </xdr:cNvSpPr>
      </xdr:nvSpPr>
      <xdr:spPr bwMode="auto">
        <a:xfrm>
          <a:off x="8086725" y="92316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127</xdr:row>
      <xdr:rowOff>0</xdr:rowOff>
    </xdr:from>
    <xdr:to>
      <xdr:col>2</xdr:col>
      <xdr:colOff>95250</xdr:colOff>
      <xdr:row>127</xdr:row>
      <xdr:rowOff>19050</xdr:rowOff>
    </xdr:to>
    <xdr:sp macro="" textlink="">
      <xdr:nvSpPr>
        <xdr:cNvPr id="338" name="Text Box 435"/>
        <xdr:cNvSpPr txBox="1">
          <a:spLocks noChangeArrowheads="1"/>
        </xdr:cNvSpPr>
      </xdr:nvSpPr>
      <xdr:spPr bwMode="auto">
        <a:xfrm>
          <a:off x="8086725" y="92316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127</xdr:row>
      <xdr:rowOff>0</xdr:rowOff>
    </xdr:from>
    <xdr:to>
      <xdr:col>2</xdr:col>
      <xdr:colOff>95250</xdr:colOff>
      <xdr:row>127</xdr:row>
      <xdr:rowOff>19050</xdr:rowOff>
    </xdr:to>
    <xdr:sp macro="" textlink="">
      <xdr:nvSpPr>
        <xdr:cNvPr id="339" name="Text Box 436"/>
        <xdr:cNvSpPr txBox="1">
          <a:spLocks noChangeArrowheads="1"/>
        </xdr:cNvSpPr>
      </xdr:nvSpPr>
      <xdr:spPr bwMode="auto">
        <a:xfrm>
          <a:off x="8086725" y="92316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127</xdr:row>
      <xdr:rowOff>0</xdr:rowOff>
    </xdr:from>
    <xdr:to>
      <xdr:col>2</xdr:col>
      <xdr:colOff>95250</xdr:colOff>
      <xdr:row>127</xdr:row>
      <xdr:rowOff>19050</xdr:rowOff>
    </xdr:to>
    <xdr:sp macro="" textlink="">
      <xdr:nvSpPr>
        <xdr:cNvPr id="340" name="Text Box 437"/>
        <xdr:cNvSpPr txBox="1">
          <a:spLocks noChangeArrowheads="1"/>
        </xdr:cNvSpPr>
      </xdr:nvSpPr>
      <xdr:spPr bwMode="auto">
        <a:xfrm>
          <a:off x="8086725" y="92316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127</xdr:row>
      <xdr:rowOff>0</xdr:rowOff>
    </xdr:from>
    <xdr:to>
      <xdr:col>2</xdr:col>
      <xdr:colOff>95250</xdr:colOff>
      <xdr:row>127</xdr:row>
      <xdr:rowOff>19050</xdr:rowOff>
    </xdr:to>
    <xdr:sp macro="" textlink="">
      <xdr:nvSpPr>
        <xdr:cNvPr id="341" name="Text Box 438"/>
        <xdr:cNvSpPr txBox="1">
          <a:spLocks noChangeArrowheads="1"/>
        </xdr:cNvSpPr>
      </xdr:nvSpPr>
      <xdr:spPr bwMode="auto">
        <a:xfrm>
          <a:off x="8086725" y="92316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127</xdr:row>
      <xdr:rowOff>0</xdr:rowOff>
    </xdr:from>
    <xdr:to>
      <xdr:col>2</xdr:col>
      <xdr:colOff>95250</xdr:colOff>
      <xdr:row>127</xdr:row>
      <xdr:rowOff>19050</xdr:rowOff>
    </xdr:to>
    <xdr:sp macro="" textlink="">
      <xdr:nvSpPr>
        <xdr:cNvPr id="342" name="Text Box 439"/>
        <xdr:cNvSpPr txBox="1">
          <a:spLocks noChangeArrowheads="1"/>
        </xdr:cNvSpPr>
      </xdr:nvSpPr>
      <xdr:spPr bwMode="auto">
        <a:xfrm>
          <a:off x="8086725" y="92316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127</xdr:row>
      <xdr:rowOff>0</xdr:rowOff>
    </xdr:from>
    <xdr:to>
      <xdr:col>2</xdr:col>
      <xdr:colOff>95250</xdr:colOff>
      <xdr:row>127</xdr:row>
      <xdr:rowOff>19050</xdr:rowOff>
    </xdr:to>
    <xdr:sp macro="" textlink="">
      <xdr:nvSpPr>
        <xdr:cNvPr id="343" name="Text Box 440"/>
        <xdr:cNvSpPr txBox="1">
          <a:spLocks noChangeArrowheads="1"/>
        </xdr:cNvSpPr>
      </xdr:nvSpPr>
      <xdr:spPr bwMode="auto">
        <a:xfrm>
          <a:off x="8086725" y="92316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127</xdr:row>
      <xdr:rowOff>0</xdr:rowOff>
    </xdr:from>
    <xdr:to>
      <xdr:col>2</xdr:col>
      <xdr:colOff>95250</xdr:colOff>
      <xdr:row>127</xdr:row>
      <xdr:rowOff>19050</xdr:rowOff>
    </xdr:to>
    <xdr:sp macro="" textlink="">
      <xdr:nvSpPr>
        <xdr:cNvPr id="344" name="Text Box 441"/>
        <xdr:cNvSpPr txBox="1">
          <a:spLocks noChangeArrowheads="1"/>
        </xdr:cNvSpPr>
      </xdr:nvSpPr>
      <xdr:spPr bwMode="auto">
        <a:xfrm>
          <a:off x="8086725" y="92316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127</xdr:row>
      <xdr:rowOff>0</xdr:rowOff>
    </xdr:from>
    <xdr:to>
      <xdr:col>2</xdr:col>
      <xdr:colOff>95250</xdr:colOff>
      <xdr:row>127</xdr:row>
      <xdr:rowOff>19050</xdr:rowOff>
    </xdr:to>
    <xdr:sp macro="" textlink="">
      <xdr:nvSpPr>
        <xdr:cNvPr id="345" name="Text Box 442"/>
        <xdr:cNvSpPr txBox="1">
          <a:spLocks noChangeArrowheads="1"/>
        </xdr:cNvSpPr>
      </xdr:nvSpPr>
      <xdr:spPr bwMode="auto">
        <a:xfrm>
          <a:off x="8086725" y="92316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127</xdr:row>
      <xdr:rowOff>0</xdr:rowOff>
    </xdr:from>
    <xdr:to>
      <xdr:col>2</xdr:col>
      <xdr:colOff>95250</xdr:colOff>
      <xdr:row>127</xdr:row>
      <xdr:rowOff>19050</xdr:rowOff>
    </xdr:to>
    <xdr:sp macro="" textlink="">
      <xdr:nvSpPr>
        <xdr:cNvPr id="346" name="Text Box 443"/>
        <xdr:cNvSpPr txBox="1">
          <a:spLocks noChangeArrowheads="1"/>
        </xdr:cNvSpPr>
      </xdr:nvSpPr>
      <xdr:spPr bwMode="auto">
        <a:xfrm>
          <a:off x="8086725" y="92316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127</xdr:row>
      <xdr:rowOff>0</xdr:rowOff>
    </xdr:from>
    <xdr:to>
      <xdr:col>2</xdr:col>
      <xdr:colOff>95250</xdr:colOff>
      <xdr:row>127</xdr:row>
      <xdr:rowOff>19050</xdr:rowOff>
    </xdr:to>
    <xdr:sp macro="" textlink="">
      <xdr:nvSpPr>
        <xdr:cNvPr id="347" name="Text Box 444"/>
        <xdr:cNvSpPr txBox="1">
          <a:spLocks noChangeArrowheads="1"/>
        </xdr:cNvSpPr>
      </xdr:nvSpPr>
      <xdr:spPr bwMode="auto">
        <a:xfrm>
          <a:off x="8086725" y="92316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127</xdr:row>
      <xdr:rowOff>0</xdr:rowOff>
    </xdr:from>
    <xdr:to>
      <xdr:col>2</xdr:col>
      <xdr:colOff>95250</xdr:colOff>
      <xdr:row>127</xdr:row>
      <xdr:rowOff>19050</xdr:rowOff>
    </xdr:to>
    <xdr:sp macro="" textlink="">
      <xdr:nvSpPr>
        <xdr:cNvPr id="348" name="Text Box 445"/>
        <xdr:cNvSpPr txBox="1">
          <a:spLocks noChangeArrowheads="1"/>
        </xdr:cNvSpPr>
      </xdr:nvSpPr>
      <xdr:spPr bwMode="auto">
        <a:xfrm>
          <a:off x="8086725" y="92316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127</xdr:row>
      <xdr:rowOff>0</xdr:rowOff>
    </xdr:from>
    <xdr:to>
      <xdr:col>2</xdr:col>
      <xdr:colOff>95250</xdr:colOff>
      <xdr:row>127</xdr:row>
      <xdr:rowOff>19050</xdr:rowOff>
    </xdr:to>
    <xdr:sp macro="" textlink="">
      <xdr:nvSpPr>
        <xdr:cNvPr id="349" name="Text Box 446"/>
        <xdr:cNvSpPr txBox="1">
          <a:spLocks noChangeArrowheads="1"/>
        </xdr:cNvSpPr>
      </xdr:nvSpPr>
      <xdr:spPr bwMode="auto">
        <a:xfrm>
          <a:off x="8086725" y="92316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28576</xdr:rowOff>
    </xdr:to>
    <xdr:sp macro="" textlink="">
      <xdr:nvSpPr>
        <xdr:cNvPr id="350" name="Text Box 447"/>
        <xdr:cNvSpPr txBox="1">
          <a:spLocks noChangeArrowheads="1"/>
        </xdr:cNvSpPr>
      </xdr:nvSpPr>
      <xdr:spPr bwMode="auto">
        <a:xfrm>
          <a:off x="1619250" y="924972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351" name="Text Box 448"/>
        <xdr:cNvSpPr txBox="1">
          <a:spLocks noChangeArrowheads="1"/>
        </xdr:cNvSpPr>
      </xdr:nvSpPr>
      <xdr:spPr bwMode="auto">
        <a:xfrm>
          <a:off x="1619250" y="9298305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352" name="Text Box 449"/>
        <xdr:cNvSpPr txBox="1">
          <a:spLocks noChangeArrowheads="1"/>
        </xdr:cNvSpPr>
      </xdr:nvSpPr>
      <xdr:spPr bwMode="auto">
        <a:xfrm>
          <a:off x="1619250" y="9298305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28575</xdr:rowOff>
    </xdr:to>
    <xdr:sp macro="" textlink="">
      <xdr:nvSpPr>
        <xdr:cNvPr id="353" name="Text Box 450"/>
        <xdr:cNvSpPr txBox="1">
          <a:spLocks noChangeArrowheads="1"/>
        </xdr:cNvSpPr>
      </xdr:nvSpPr>
      <xdr:spPr bwMode="auto">
        <a:xfrm>
          <a:off x="1619250" y="93164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354" name="Text Box 451"/>
        <xdr:cNvSpPr txBox="1">
          <a:spLocks noChangeArrowheads="1"/>
        </xdr:cNvSpPr>
      </xdr:nvSpPr>
      <xdr:spPr bwMode="auto">
        <a:xfrm>
          <a:off x="1619250" y="9298305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355" name="Text Box 452"/>
        <xdr:cNvSpPr txBox="1">
          <a:spLocks noChangeArrowheads="1"/>
        </xdr:cNvSpPr>
      </xdr:nvSpPr>
      <xdr:spPr bwMode="auto">
        <a:xfrm>
          <a:off x="1619250" y="9298305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28575</xdr:rowOff>
    </xdr:to>
    <xdr:sp macro="" textlink="">
      <xdr:nvSpPr>
        <xdr:cNvPr id="356" name="Text Box 453"/>
        <xdr:cNvSpPr txBox="1">
          <a:spLocks noChangeArrowheads="1"/>
        </xdr:cNvSpPr>
      </xdr:nvSpPr>
      <xdr:spPr bwMode="auto">
        <a:xfrm>
          <a:off x="1619250" y="93164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357" name="Text Box 454"/>
        <xdr:cNvSpPr txBox="1">
          <a:spLocks noChangeArrowheads="1"/>
        </xdr:cNvSpPr>
      </xdr:nvSpPr>
      <xdr:spPr bwMode="auto">
        <a:xfrm>
          <a:off x="1619250" y="9298305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358" name="Text Box 455"/>
        <xdr:cNvSpPr txBox="1">
          <a:spLocks noChangeArrowheads="1"/>
        </xdr:cNvSpPr>
      </xdr:nvSpPr>
      <xdr:spPr bwMode="auto">
        <a:xfrm>
          <a:off x="1619250" y="9298305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28575</xdr:rowOff>
    </xdr:to>
    <xdr:sp macro="" textlink="">
      <xdr:nvSpPr>
        <xdr:cNvPr id="359" name="Text Box 456"/>
        <xdr:cNvSpPr txBox="1">
          <a:spLocks noChangeArrowheads="1"/>
        </xdr:cNvSpPr>
      </xdr:nvSpPr>
      <xdr:spPr bwMode="auto">
        <a:xfrm>
          <a:off x="1619250" y="93164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28575</xdr:rowOff>
    </xdr:to>
    <xdr:sp macro="" textlink="">
      <xdr:nvSpPr>
        <xdr:cNvPr id="360" name="Text Box 457"/>
        <xdr:cNvSpPr txBox="1">
          <a:spLocks noChangeArrowheads="1"/>
        </xdr:cNvSpPr>
      </xdr:nvSpPr>
      <xdr:spPr bwMode="auto">
        <a:xfrm>
          <a:off x="1619250" y="93164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361" name="Text Box 458"/>
        <xdr:cNvSpPr txBox="1">
          <a:spLocks noChangeArrowheads="1"/>
        </xdr:cNvSpPr>
      </xdr:nvSpPr>
      <xdr:spPr bwMode="auto">
        <a:xfrm>
          <a:off x="1619250" y="9298305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362" name="Text Box 459"/>
        <xdr:cNvSpPr txBox="1">
          <a:spLocks noChangeArrowheads="1"/>
        </xdr:cNvSpPr>
      </xdr:nvSpPr>
      <xdr:spPr bwMode="auto">
        <a:xfrm>
          <a:off x="1619250" y="9298305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28575</xdr:rowOff>
    </xdr:to>
    <xdr:sp macro="" textlink="">
      <xdr:nvSpPr>
        <xdr:cNvPr id="363" name="Text Box 460"/>
        <xdr:cNvSpPr txBox="1">
          <a:spLocks noChangeArrowheads="1"/>
        </xdr:cNvSpPr>
      </xdr:nvSpPr>
      <xdr:spPr bwMode="auto">
        <a:xfrm>
          <a:off x="1619250" y="93164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364" name="Text Box 461"/>
        <xdr:cNvSpPr txBox="1">
          <a:spLocks noChangeArrowheads="1"/>
        </xdr:cNvSpPr>
      </xdr:nvSpPr>
      <xdr:spPr bwMode="auto">
        <a:xfrm>
          <a:off x="1619250" y="9298305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365" name="Text Box 462"/>
        <xdr:cNvSpPr txBox="1">
          <a:spLocks noChangeArrowheads="1"/>
        </xdr:cNvSpPr>
      </xdr:nvSpPr>
      <xdr:spPr bwMode="auto">
        <a:xfrm>
          <a:off x="1619250" y="9298305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28575</xdr:rowOff>
    </xdr:to>
    <xdr:sp macro="" textlink="">
      <xdr:nvSpPr>
        <xdr:cNvPr id="366" name="Text Box 463"/>
        <xdr:cNvSpPr txBox="1">
          <a:spLocks noChangeArrowheads="1"/>
        </xdr:cNvSpPr>
      </xdr:nvSpPr>
      <xdr:spPr bwMode="auto">
        <a:xfrm>
          <a:off x="1619250" y="93164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367" name="Text Box 464"/>
        <xdr:cNvSpPr txBox="1">
          <a:spLocks noChangeArrowheads="1"/>
        </xdr:cNvSpPr>
      </xdr:nvSpPr>
      <xdr:spPr bwMode="auto">
        <a:xfrm>
          <a:off x="1619250" y="9298305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368" name="Text Box 465"/>
        <xdr:cNvSpPr txBox="1">
          <a:spLocks noChangeArrowheads="1"/>
        </xdr:cNvSpPr>
      </xdr:nvSpPr>
      <xdr:spPr bwMode="auto">
        <a:xfrm>
          <a:off x="1619250" y="9298305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28575</xdr:rowOff>
    </xdr:to>
    <xdr:sp macro="" textlink="">
      <xdr:nvSpPr>
        <xdr:cNvPr id="369" name="Text Box 466"/>
        <xdr:cNvSpPr txBox="1">
          <a:spLocks noChangeArrowheads="1"/>
        </xdr:cNvSpPr>
      </xdr:nvSpPr>
      <xdr:spPr bwMode="auto">
        <a:xfrm>
          <a:off x="1619250" y="93164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28575</xdr:rowOff>
    </xdr:to>
    <xdr:sp macro="" textlink="">
      <xdr:nvSpPr>
        <xdr:cNvPr id="370" name="Text Box 467"/>
        <xdr:cNvSpPr txBox="1">
          <a:spLocks noChangeArrowheads="1"/>
        </xdr:cNvSpPr>
      </xdr:nvSpPr>
      <xdr:spPr bwMode="auto">
        <a:xfrm>
          <a:off x="1619250" y="93164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371" name="Text Box 468"/>
        <xdr:cNvSpPr txBox="1">
          <a:spLocks noChangeArrowheads="1"/>
        </xdr:cNvSpPr>
      </xdr:nvSpPr>
      <xdr:spPr bwMode="auto">
        <a:xfrm>
          <a:off x="1619250" y="9298305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372" name="Text Box 469"/>
        <xdr:cNvSpPr txBox="1">
          <a:spLocks noChangeArrowheads="1"/>
        </xdr:cNvSpPr>
      </xdr:nvSpPr>
      <xdr:spPr bwMode="auto">
        <a:xfrm>
          <a:off x="1619250" y="9298305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28575</xdr:rowOff>
    </xdr:to>
    <xdr:sp macro="" textlink="">
      <xdr:nvSpPr>
        <xdr:cNvPr id="373" name="Text Box 470"/>
        <xdr:cNvSpPr txBox="1">
          <a:spLocks noChangeArrowheads="1"/>
        </xdr:cNvSpPr>
      </xdr:nvSpPr>
      <xdr:spPr bwMode="auto">
        <a:xfrm>
          <a:off x="1619250" y="93164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374" name="Text Box 471"/>
        <xdr:cNvSpPr txBox="1">
          <a:spLocks noChangeArrowheads="1"/>
        </xdr:cNvSpPr>
      </xdr:nvSpPr>
      <xdr:spPr bwMode="auto">
        <a:xfrm>
          <a:off x="1619250" y="9298305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375" name="Text Box 472"/>
        <xdr:cNvSpPr txBox="1">
          <a:spLocks noChangeArrowheads="1"/>
        </xdr:cNvSpPr>
      </xdr:nvSpPr>
      <xdr:spPr bwMode="auto">
        <a:xfrm>
          <a:off x="1619250" y="9298305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28575</xdr:rowOff>
    </xdr:to>
    <xdr:sp macro="" textlink="">
      <xdr:nvSpPr>
        <xdr:cNvPr id="376" name="Text Box 473"/>
        <xdr:cNvSpPr txBox="1">
          <a:spLocks noChangeArrowheads="1"/>
        </xdr:cNvSpPr>
      </xdr:nvSpPr>
      <xdr:spPr bwMode="auto">
        <a:xfrm>
          <a:off x="1619250" y="93164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377" name="Text Box 474"/>
        <xdr:cNvSpPr txBox="1">
          <a:spLocks noChangeArrowheads="1"/>
        </xdr:cNvSpPr>
      </xdr:nvSpPr>
      <xdr:spPr bwMode="auto">
        <a:xfrm>
          <a:off x="1619250" y="9298305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378" name="Text Box 475"/>
        <xdr:cNvSpPr txBox="1">
          <a:spLocks noChangeArrowheads="1"/>
        </xdr:cNvSpPr>
      </xdr:nvSpPr>
      <xdr:spPr bwMode="auto">
        <a:xfrm>
          <a:off x="1619250" y="9298305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28575</xdr:rowOff>
    </xdr:to>
    <xdr:sp macro="" textlink="">
      <xdr:nvSpPr>
        <xdr:cNvPr id="379" name="Text Box 476"/>
        <xdr:cNvSpPr txBox="1">
          <a:spLocks noChangeArrowheads="1"/>
        </xdr:cNvSpPr>
      </xdr:nvSpPr>
      <xdr:spPr bwMode="auto">
        <a:xfrm>
          <a:off x="1619250" y="93164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380" name="Text Box 477"/>
        <xdr:cNvSpPr txBox="1">
          <a:spLocks noChangeArrowheads="1"/>
        </xdr:cNvSpPr>
      </xdr:nvSpPr>
      <xdr:spPr bwMode="auto">
        <a:xfrm>
          <a:off x="1619250" y="933164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381" name="Text Box 478"/>
        <xdr:cNvSpPr txBox="1">
          <a:spLocks noChangeArrowheads="1"/>
        </xdr:cNvSpPr>
      </xdr:nvSpPr>
      <xdr:spPr bwMode="auto">
        <a:xfrm>
          <a:off x="1619250" y="933164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28576</xdr:rowOff>
    </xdr:to>
    <xdr:sp macro="" textlink="">
      <xdr:nvSpPr>
        <xdr:cNvPr id="382" name="Text Box 479"/>
        <xdr:cNvSpPr txBox="1">
          <a:spLocks noChangeArrowheads="1"/>
        </xdr:cNvSpPr>
      </xdr:nvSpPr>
      <xdr:spPr bwMode="auto">
        <a:xfrm>
          <a:off x="1619250" y="934974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383" name="Text Box 480"/>
        <xdr:cNvSpPr txBox="1">
          <a:spLocks noChangeArrowheads="1"/>
        </xdr:cNvSpPr>
      </xdr:nvSpPr>
      <xdr:spPr bwMode="auto">
        <a:xfrm>
          <a:off x="1619250" y="933164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384" name="Text Box 481"/>
        <xdr:cNvSpPr txBox="1">
          <a:spLocks noChangeArrowheads="1"/>
        </xdr:cNvSpPr>
      </xdr:nvSpPr>
      <xdr:spPr bwMode="auto">
        <a:xfrm>
          <a:off x="1619250" y="933164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28576</xdr:rowOff>
    </xdr:to>
    <xdr:sp macro="" textlink="">
      <xdr:nvSpPr>
        <xdr:cNvPr id="385" name="Text Box 482"/>
        <xdr:cNvSpPr txBox="1">
          <a:spLocks noChangeArrowheads="1"/>
        </xdr:cNvSpPr>
      </xdr:nvSpPr>
      <xdr:spPr bwMode="auto">
        <a:xfrm>
          <a:off x="1619250" y="934974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386" name="Text Box 483"/>
        <xdr:cNvSpPr txBox="1">
          <a:spLocks noChangeArrowheads="1"/>
        </xdr:cNvSpPr>
      </xdr:nvSpPr>
      <xdr:spPr bwMode="auto">
        <a:xfrm>
          <a:off x="1619250" y="933164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387" name="Text Box 484"/>
        <xdr:cNvSpPr txBox="1">
          <a:spLocks noChangeArrowheads="1"/>
        </xdr:cNvSpPr>
      </xdr:nvSpPr>
      <xdr:spPr bwMode="auto">
        <a:xfrm>
          <a:off x="1619250" y="933164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28576</xdr:rowOff>
    </xdr:to>
    <xdr:sp macro="" textlink="">
      <xdr:nvSpPr>
        <xdr:cNvPr id="388" name="Text Box 485"/>
        <xdr:cNvSpPr txBox="1">
          <a:spLocks noChangeArrowheads="1"/>
        </xdr:cNvSpPr>
      </xdr:nvSpPr>
      <xdr:spPr bwMode="auto">
        <a:xfrm>
          <a:off x="1619250" y="934974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28576</xdr:rowOff>
    </xdr:to>
    <xdr:sp macro="" textlink="">
      <xdr:nvSpPr>
        <xdr:cNvPr id="389" name="Text Box 486"/>
        <xdr:cNvSpPr txBox="1">
          <a:spLocks noChangeArrowheads="1"/>
        </xdr:cNvSpPr>
      </xdr:nvSpPr>
      <xdr:spPr bwMode="auto">
        <a:xfrm>
          <a:off x="1619250" y="934974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390" name="Text Box 487"/>
        <xdr:cNvSpPr txBox="1">
          <a:spLocks noChangeArrowheads="1"/>
        </xdr:cNvSpPr>
      </xdr:nvSpPr>
      <xdr:spPr bwMode="auto">
        <a:xfrm>
          <a:off x="1619250" y="933164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391" name="Text Box 488"/>
        <xdr:cNvSpPr txBox="1">
          <a:spLocks noChangeArrowheads="1"/>
        </xdr:cNvSpPr>
      </xdr:nvSpPr>
      <xdr:spPr bwMode="auto">
        <a:xfrm>
          <a:off x="1619250" y="933164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28576</xdr:rowOff>
    </xdr:to>
    <xdr:sp macro="" textlink="">
      <xdr:nvSpPr>
        <xdr:cNvPr id="392" name="Text Box 489"/>
        <xdr:cNvSpPr txBox="1">
          <a:spLocks noChangeArrowheads="1"/>
        </xdr:cNvSpPr>
      </xdr:nvSpPr>
      <xdr:spPr bwMode="auto">
        <a:xfrm>
          <a:off x="1619250" y="934974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393" name="Text Box 490"/>
        <xdr:cNvSpPr txBox="1">
          <a:spLocks noChangeArrowheads="1"/>
        </xdr:cNvSpPr>
      </xdr:nvSpPr>
      <xdr:spPr bwMode="auto">
        <a:xfrm>
          <a:off x="1619250" y="933164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394" name="Text Box 491"/>
        <xdr:cNvSpPr txBox="1">
          <a:spLocks noChangeArrowheads="1"/>
        </xdr:cNvSpPr>
      </xdr:nvSpPr>
      <xdr:spPr bwMode="auto">
        <a:xfrm>
          <a:off x="1619250" y="933164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28576</xdr:rowOff>
    </xdr:to>
    <xdr:sp macro="" textlink="">
      <xdr:nvSpPr>
        <xdr:cNvPr id="395" name="Text Box 492"/>
        <xdr:cNvSpPr txBox="1">
          <a:spLocks noChangeArrowheads="1"/>
        </xdr:cNvSpPr>
      </xdr:nvSpPr>
      <xdr:spPr bwMode="auto">
        <a:xfrm>
          <a:off x="1619250" y="934974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396" name="Text Box 493"/>
        <xdr:cNvSpPr txBox="1">
          <a:spLocks noChangeArrowheads="1"/>
        </xdr:cNvSpPr>
      </xdr:nvSpPr>
      <xdr:spPr bwMode="auto">
        <a:xfrm>
          <a:off x="1619250" y="933164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397" name="Text Box 494"/>
        <xdr:cNvSpPr txBox="1">
          <a:spLocks noChangeArrowheads="1"/>
        </xdr:cNvSpPr>
      </xdr:nvSpPr>
      <xdr:spPr bwMode="auto">
        <a:xfrm>
          <a:off x="1619250" y="933164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28576</xdr:rowOff>
    </xdr:to>
    <xdr:sp macro="" textlink="">
      <xdr:nvSpPr>
        <xdr:cNvPr id="398" name="Text Box 495"/>
        <xdr:cNvSpPr txBox="1">
          <a:spLocks noChangeArrowheads="1"/>
        </xdr:cNvSpPr>
      </xdr:nvSpPr>
      <xdr:spPr bwMode="auto">
        <a:xfrm>
          <a:off x="1619250" y="934974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28576</xdr:rowOff>
    </xdr:to>
    <xdr:sp macro="" textlink="">
      <xdr:nvSpPr>
        <xdr:cNvPr id="399" name="Text Box 496"/>
        <xdr:cNvSpPr txBox="1">
          <a:spLocks noChangeArrowheads="1"/>
        </xdr:cNvSpPr>
      </xdr:nvSpPr>
      <xdr:spPr bwMode="auto">
        <a:xfrm>
          <a:off x="1619250" y="934974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400" name="Text Box 497"/>
        <xdr:cNvSpPr txBox="1">
          <a:spLocks noChangeArrowheads="1"/>
        </xdr:cNvSpPr>
      </xdr:nvSpPr>
      <xdr:spPr bwMode="auto">
        <a:xfrm>
          <a:off x="1619250" y="933164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401" name="Text Box 498"/>
        <xdr:cNvSpPr txBox="1">
          <a:spLocks noChangeArrowheads="1"/>
        </xdr:cNvSpPr>
      </xdr:nvSpPr>
      <xdr:spPr bwMode="auto">
        <a:xfrm>
          <a:off x="1619250" y="933164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28576</xdr:rowOff>
    </xdr:to>
    <xdr:sp macro="" textlink="">
      <xdr:nvSpPr>
        <xdr:cNvPr id="402" name="Text Box 499"/>
        <xdr:cNvSpPr txBox="1">
          <a:spLocks noChangeArrowheads="1"/>
        </xdr:cNvSpPr>
      </xdr:nvSpPr>
      <xdr:spPr bwMode="auto">
        <a:xfrm>
          <a:off x="1619250" y="934974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403" name="Text Box 500"/>
        <xdr:cNvSpPr txBox="1">
          <a:spLocks noChangeArrowheads="1"/>
        </xdr:cNvSpPr>
      </xdr:nvSpPr>
      <xdr:spPr bwMode="auto">
        <a:xfrm>
          <a:off x="1619250" y="933164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404" name="Text Box 501"/>
        <xdr:cNvSpPr txBox="1">
          <a:spLocks noChangeArrowheads="1"/>
        </xdr:cNvSpPr>
      </xdr:nvSpPr>
      <xdr:spPr bwMode="auto">
        <a:xfrm>
          <a:off x="1619250" y="933164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28576</xdr:rowOff>
    </xdr:to>
    <xdr:sp macro="" textlink="">
      <xdr:nvSpPr>
        <xdr:cNvPr id="405" name="Text Box 502"/>
        <xdr:cNvSpPr txBox="1">
          <a:spLocks noChangeArrowheads="1"/>
        </xdr:cNvSpPr>
      </xdr:nvSpPr>
      <xdr:spPr bwMode="auto">
        <a:xfrm>
          <a:off x="1619250" y="934974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406" name="Text Box 503"/>
        <xdr:cNvSpPr txBox="1">
          <a:spLocks noChangeArrowheads="1"/>
        </xdr:cNvSpPr>
      </xdr:nvSpPr>
      <xdr:spPr bwMode="auto">
        <a:xfrm>
          <a:off x="1619250" y="933164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407" name="Text Box 504"/>
        <xdr:cNvSpPr txBox="1">
          <a:spLocks noChangeArrowheads="1"/>
        </xdr:cNvSpPr>
      </xdr:nvSpPr>
      <xdr:spPr bwMode="auto">
        <a:xfrm>
          <a:off x="1619250" y="933164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28576</xdr:rowOff>
    </xdr:to>
    <xdr:sp macro="" textlink="">
      <xdr:nvSpPr>
        <xdr:cNvPr id="408" name="Text Box 505"/>
        <xdr:cNvSpPr txBox="1">
          <a:spLocks noChangeArrowheads="1"/>
        </xdr:cNvSpPr>
      </xdr:nvSpPr>
      <xdr:spPr bwMode="auto">
        <a:xfrm>
          <a:off x="1619250" y="934974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409" name="Text Box 506"/>
        <xdr:cNvSpPr txBox="1">
          <a:spLocks noChangeArrowheads="1"/>
        </xdr:cNvSpPr>
      </xdr:nvSpPr>
      <xdr:spPr bwMode="auto">
        <a:xfrm>
          <a:off x="1619250" y="936498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410" name="Text Box 507"/>
        <xdr:cNvSpPr txBox="1">
          <a:spLocks noChangeArrowheads="1"/>
        </xdr:cNvSpPr>
      </xdr:nvSpPr>
      <xdr:spPr bwMode="auto">
        <a:xfrm>
          <a:off x="1619250" y="936498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28574</xdr:rowOff>
    </xdr:to>
    <xdr:sp macro="" textlink="">
      <xdr:nvSpPr>
        <xdr:cNvPr id="411" name="Text Box 508"/>
        <xdr:cNvSpPr txBox="1">
          <a:spLocks noChangeArrowheads="1"/>
        </xdr:cNvSpPr>
      </xdr:nvSpPr>
      <xdr:spPr bwMode="auto">
        <a:xfrm>
          <a:off x="1619250" y="938307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412" name="Text Box 509"/>
        <xdr:cNvSpPr txBox="1">
          <a:spLocks noChangeArrowheads="1"/>
        </xdr:cNvSpPr>
      </xdr:nvSpPr>
      <xdr:spPr bwMode="auto">
        <a:xfrm>
          <a:off x="1619250" y="936498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413" name="Text Box 510"/>
        <xdr:cNvSpPr txBox="1">
          <a:spLocks noChangeArrowheads="1"/>
        </xdr:cNvSpPr>
      </xdr:nvSpPr>
      <xdr:spPr bwMode="auto">
        <a:xfrm>
          <a:off x="1619250" y="936498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28574</xdr:rowOff>
    </xdr:to>
    <xdr:sp macro="" textlink="">
      <xdr:nvSpPr>
        <xdr:cNvPr id="414" name="Text Box 511"/>
        <xdr:cNvSpPr txBox="1">
          <a:spLocks noChangeArrowheads="1"/>
        </xdr:cNvSpPr>
      </xdr:nvSpPr>
      <xdr:spPr bwMode="auto">
        <a:xfrm>
          <a:off x="1619250" y="938307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415" name="Text Box 512"/>
        <xdr:cNvSpPr txBox="1">
          <a:spLocks noChangeArrowheads="1"/>
        </xdr:cNvSpPr>
      </xdr:nvSpPr>
      <xdr:spPr bwMode="auto">
        <a:xfrm>
          <a:off x="1619250" y="936498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416" name="Text Box 513"/>
        <xdr:cNvSpPr txBox="1">
          <a:spLocks noChangeArrowheads="1"/>
        </xdr:cNvSpPr>
      </xdr:nvSpPr>
      <xdr:spPr bwMode="auto">
        <a:xfrm>
          <a:off x="1619250" y="936498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28574</xdr:rowOff>
    </xdr:to>
    <xdr:sp macro="" textlink="">
      <xdr:nvSpPr>
        <xdr:cNvPr id="417" name="Text Box 514"/>
        <xdr:cNvSpPr txBox="1">
          <a:spLocks noChangeArrowheads="1"/>
        </xdr:cNvSpPr>
      </xdr:nvSpPr>
      <xdr:spPr bwMode="auto">
        <a:xfrm>
          <a:off x="1619250" y="938307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28574</xdr:rowOff>
    </xdr:to>
    <xdr:sp macro="" textlink="">
      <xdr:nvSpPr>
        <xdr:cNvPr id="418" name="Text Box 515"/>
        <xdr:cNvSpPr txBox="1">
          <a:spLocks noChangeArrowheads="1"/>
        </xdr:cNvSpPr>
      </xdr:nvSpPr>
      <xdr:spPr bwMode="auto">
        <a:xfrm>
          <a:off x="1619250" y="938307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419" name="Text Box 516"/>
        <xdr:cNvSpPr txBox="1">
          <a:spLocks noChangeArrowheads="1"/>
        </xdr:cNvSpPr>
      </xdr:nvSpPr>
      <xdr:spPr bwMode="auto">
        <a:xfrm>
          <a:off x="1619250" y="936498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420" name="Text Box 517"/>
        <xdr:cNvSpPr txBox="1">
          <a:spLocks noChangeArrowheads="1"/>
        </xdr:cNvSpPr>
      </xdr:nvSpPr>
      <xdr:spPr bwMode="auto">
        <a:xfrm>
          <a:off x="1619250" y="936498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28574</xdr:rowOff>
    </xdr:to>
    <xdr:sp macro="" textlink="">
      <xdr:nvSpPr>
        <xdr:cNvPr id="421" name="Text Box 518"/>
        <xdr:cNvSpPr txBox="1">
          <a:spLocks noChangeArrowheads="1"/>
        </xdr:cNvSpPr>
      </xdr:nvSpPr>
      <xdr:spPr bwMode="auto">
        <a:xfrm>
          <a:off x="1619250" y="938307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422" name="Text Box 519"/>
        <xdr:cNvSpPr txBox="1">
          <a:spLocks noChangeArrowheads="1"/>
        </xdr:cNvSpPr>
      </xdr:nvSpPr>
      <xdr:spPr bwMode="auto">
        <a:xfrm>
          <a:off x="1619250" y="936498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423" name="Text Box 520"/>
        <xdr:cNvSpPr txBox="1">
          <a:spLocks noChangeArrowheads="1"/>
        </xdr:cNvSpPr>
      </xdr:nvSpPr>
      <xdr:spPr bwMode="auto">
        <a:xfrm>
          <a:off x="1619250" y="936498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28574</xdr:rowOff>
    </xdr:to>
    <xdr:sp macro="" textlink="">
      <xdr:nvSpPr>
        <xdr:cNvPr id="424" name="Text Box 521"/>
        <xdr:cNvSpPr txBox="1">
          <a:spLocks noChangeArrowheads="1"/>
        </xdr:cNvSpPr>
      </xdr:nvSpPr>
      <xdr:spPr bwMode="auto">
        <a:xfrm>
          <a:off x="1619250" y="938307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425" name="Text Box 522"/>
        <xdr:cNvSpPr txBox="1">
          <a:spLocks noChangeArrowheads="1"/>
        </xdr:cNvSpPr>
      </xdr:nvSpPr>
      <xdr:spPr bwMode="auto">
        <a:xfrm>
          <a:off x="1619250" y="936498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426" name="Text Box 523"/>
        <xdr:cNvSpPr txBox="1">
          <a:spLocks noChangeArrowheads="1"/>
        </xdr:cNvSpPr>
      </xdr:nvSpPr>
      <xdr:spPr bwMode="auto">
        <a:xfrm>
          <a:off x="1619250" y="936498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28574</xdr:rowOff>
    </xdr:to>
    <xdr:sp macro="" textlink="">
      <xdr:nvSpPr>
        <xdr:cNvPr id="427" name="Text Box 524"/>
        <xdr:cNvSpPr txBox="1">
          <a:spLocks noChangeArrowheads="1"/>
        </xdr:cNvSpPr>
      </xdr:nvSpPr>
      <xdr:spPr bwMode="auto">
        <a:xfrm>
          <a:off x="1619250" y="938307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28574</xdr:rowOff>
    </xdr:to>
    <xdr:sp macro="" textlink="">
      <xdr:nvSpPr>
        <xdr:cNvPr id="428" name="Text Box 525"/>
        <xdr:cNvSpPr txBox="1">
          <a:spLocks noChangeArrowheads="1"/>
        </xdr:cNvSpPr>
      </xdr:nvSpPr>
      <xdr:spPr bwMode="auto">
        <a:xfrm>
          <a:off x="1619250" y="938307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429" name="Text Box 526"/>
        <xdr:cNvSpPr txBox="1">
          <a:spLocks noChangeArrowheads="1"/>
        </xdr:cNvSpPr>
      </xdr:nvSpPr>
      <xdr:spPr bwMode="auto">
        <a:xfrm>
          <a:off x="1619250" y="936498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430" name="Text Box 527"/>
        <xdr:cNvSpPr txBox="1">
          <a:spLocks noChangeArrowheads="1"/>
        </xdr:cNvSpPr>
      </xdr:nvSpPr>
      <xdr:spPr bwMode="auto">
        <a:xfrm>
          <a:off x="1619250" y="936498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28574</xdr:rowOff>
    </xdr:to>
    <xdr:sp macro="" textlink="">
      <xdr:nvSpPr>
        <xdr:cNvPr id="431" name="Text Box 528"/>
        <xdr:cNvSpPr txBox="1">
          <a:spLocks noChangeArrowheads="1"/>
        </xdr:cNvSpPr>
      </xdr:nvSpPr>
      <xdr:spPr bwMode="auto">
        <a:xfrm>
          <a:off x="1619250" y="938307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432" name="Text Box 529"/>
        <xdr:cNvSpPr txBox="1">
          <a:spLocks noChangeArrowheads="1"/>
        </xdr:cNvSpPr>
      </xdr:nvSpPr>
      <xdr:spPr bwMode="auto">
        <a:xfrm>
          <a:off x="1619250" y="936498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433" name="Text Box 530"/>
        <xdr:cNvSpPr txBox="1">
          <a:spLocks noChangeArrowheads="1"/>
        </xdr:cNvSpPr>
      </xdr:nvSpPr>
      <xdr:spPr bwMode="auto">
        <a:xfrm>
          <a:off x="1619250" y="936498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28574</xdr:rowOff>
    </xdr:to>
    <xdr:sp macro="" textlink="">
      <xdr:nvSpPr>
        <xdr:cNvPr id="434" name="Text Box 531"/>
        <xdr:cNvSpPr txBox="1">
          <a:spLocks noChangeArrowheads="1"/>
        </xdr:cNvSpPr>
      </xdr:nvSpPr>
      <xdr:spPr bwMode="auto">
        <a:xfrm>
          <a:off x="1619250" y="938307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435" name="Text Box 532"/>
        <xdr:cNvSpPr txBox="1">
          <a:spLocks noChangeArrowheads="1"/>
        </xdr:cNvSpPr>
      </xdr:nvSpPr>
      <xdr:spPr bwMode="auto">
        <a:xfrm>
          <a:off x="1619250" y="936498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436" name="Text Box 533"/>
        <xdr:cNvSpPr txBox="1">
          <a:spLocks noChangeArrowheads="1"/>
        </xdr:cNvSpPr>
      </xdr:nvSpPr>
      <xdr:spPr bwMode="auto">
        <a:xfrm>
          <a:off x="1619250" y="936498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28574</xdr:rowOff>
    </xdr:to>
    <xdr:sp macro="" textlink="">
      <xdr:nvSpPr>
        <xdr:cNvPr id="437" name="Text Box 534"/>
        <xdr:cNvSpPr txBox="1">
          <a:spLocks noChangeArrowheads="1"/>
        </xdr:cNvSpPr>
      </xdr:nvSpPr>
      <xdr:spPr bwMode="auto">
        <a:xfrm>
          <a:off x="1619250" y="938307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28575</xdr:rowOff>
    </xdr:to>
    <xdr:sp macro="" textlink="">
      <xdr:nvSpPr>
        <xdr:cNvPr id="438" name="Text Box 535"/>
        <xdr:cNvSpPr txBox="1">
          <a:spLocks noChangeArrowheads="1"/>
        </xdr:cNvSpPr>
      </xdr:nvSpPr>
      <xdr:spPr bwMode="auto">
        <a:xfrm>
          <a:off x="1619250" y="944975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439" name="Text Box 536"/>
        <xdr:cNvSpPr txBox="1">
          <a:spLocks noChangeArrowheads="1"/>
        </xdr:cNvSpPr>
      </xdr:nvSpPr>
      <xdr:spPr bwMode="auto">
        <a:xfrm>
          <a:off x="1619250" y="9431655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440" name="Text Box 537"/>
        <xdr:cNvSpPr txBox="1">
          <a:spLocks noChangeArrowheads="1"/>
        </xdr:cNvSpPr>
      </xdr:nvSpPr>
      <xdr:spPr bwMode="auto">
        <a:xfrm>
          <a:off x="1619250" y="9431655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28575</xdr:rowOff>
    </xdr:to>
    <xdr:sp macro="" textlink="">
      <xdr:nvSpPr>
        <xdr:cNvPr id="441" name="Text Box 538"/>
        <xdr:cNvSpPr txBox="1">
          <a:spLocks noChangeArrowheads="1"/>
        </xdr:cNvSpPr>
      </xdr:nvSpPr>
      <xdr:spPr bwMode="auto">
        <a:xfrm>
          <a:off x="1619250" y="944975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442" name="Text Box 539"/>
        <xdr:cNvSpPr txBox="1">
          <a:spLocks noChangeArrowheads="1"/>
        </xdr:cNvSpPr>
      </xdr:nvSpPr>
      <xdr:spPr bwMode="auto">
        <a:xfrm>
          <a:off x="1619250" y="9431655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443" name="Text Box 540"/>
        <xdr:cNvSpPr txBox="1">
          <a:spLocks noChangeArrowheads="1"/>
        </xdr:cNvSpPr>
      </xdr:nvSpPr>
      <xdr:spPr bwMode="auto">
        <a:xfrm>
          <a:off x="1619250" y="9431655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28575</xdr:rowOff>
    </xdr:to>
    <xdr:sp macro="" textlink="">
      <xdr:nvSpPr>
        <xdr:cNvPr id="444" name="Text Box 541"/>
        <xdr:cNvSpPr txBox="1">
          <a:spLocks noChangeArrowheads="1"/>
        </xdr:cNvSpPr>
      </xdr:nvSpPr>
      <xdr:spPr bwMode="auto">
        <a:xfrm>
          <a:off x="1619250" y="944975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445" name="Text Box 542"/>
        <xdr:cNvSpPr txBox="1">
          <a:spLocks noChangeArrowheads="1"/>
        </xdr:cNvSpPr>
      </xdr:nvSpPr>
      <xdr:spPr bwMode="auto">
        <a:xfrm>
          <a:off x="1619250" y="9431655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446" name="Text Box 543"/>
        <xdr:cNvSpPr txBox="1">
          <a:spLocks noChangeArrowheads="1"/>
        </xdr:cNvSpPr>
      </xdr:nvSpPr>
      <xdr:spPr bwMode="auto">
        <a:xfrm>
          <a:off x="1619250" y="9431655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28575</xdr:rowOff>
    </xdr:to>
    <xdr:sp macro="" textlink="">
      <xdr:nvSpPr>
        <xdr:cNvPr id="447" name="Text Box 544"/>
        <xdr:cNvSpPr txBox="1">
          <a:spLocks noChangeArrowheads="1"/>
        </xdr:cNvSpPr>
      </xdr:nvSpPr>
      <xdr:spPr bwMode="auto">
        <a:xfrm>
          <a:off x="1619250" y="944975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448" name="Text Box 545"/>
        <xdr:cNvSpPr txBox="1">
          <a:spLocks noChangeArrowheads="1"/>
        </xdr:cNvSpPr>
      </xdr:nvSpPr>
      <xdr:spPr bwMode="auto">
        <a:xfrm>
          <a:off x="1619250" y="9431655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449" name="Text Box 546"/>
        <xdr:cNvSpPr txBox="1">
          <a:spLocks noChangeArrowheads="1"/>
        </xdr:cNvSpPr>
      </xdr:nvSpPr>
      <xdr:spPr bwMode="auto">
        <a:xfrm>
          <a:off x="1619250" y="9431655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28575</xdr:rowOff>
    </xdr:to>
    <xdr:sp macro="" textlink="">
      <xdr:nvSpPr>
        <xdr:cNvPr id="450" name="Text Box 547"/>
        <xdr:cNvSpPr txBox="1">
          <a:spLocks noChangeArrowheads="1"/>
        </xdr:cNvSpPr>
      </xdr:nvSpPr>
      <xdr:spPr bwMode="auto">
        <a:xfrm>
          <a:off x="1619250" y="944975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451" name="Text Box 548"/>
        <xdr:cNvSpPr txBox="1">
          <a:spLocks noChangeArrowheads="1"/>
        </xdr:cNvSpPr>
      </xdr:nvSpPr>
      <xdr:spPr bwMode="auto">
        <a:xfrm>
          <a:off x="1619250" y="9431655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452" name="Text Box 549"/>
        <xdr:cNvSpPr txBox="1">
          <a:spLocks noChangeArrowheads="1"/>
        </xdr:cNvSpPr>
      </xdr:nvSpPr>
      <xdr:spPr bwMode="auto">
        <a:xfrm>
          <a:off x="1619250" y="9431655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28575</xdr:rowOff>
    </xdr:to>
    <xdr:sp macro="" textlink="">
      <xdr:nvSpPr>
        <xdr:cNvPr id="453" name="Text Box 550"/>
        <xdr:cNvSpPr txBox="1">
          <a:spLocks noChangeArrowheads="1"/>
        </xdr:cNvSpPr>
      </xdr:nvSpPr>
      <xdr:spPr bwMode="auto">
        <a:xfrm>
          <a:off x="1619250" y="944975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28575</xdr:rowOff>
    </xdr:to>
    <xdr:sp macro="" textlink="">
      <xdr:nvSpPr>
        <xdr:cNvPr id="454" name="Text Box 551"/>
        <xdr:cNvSpPr txBox="1">
          <a:spLocks noChangeArrowheads="1"/>
        </xdr:cNvSpPr>
      </xdr:nvSpPr>
      <xdr:spPr bwMode="auto">
        <a:xfrm>
          <a:off x="1619250" y="944975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455" name="Text Box 552"/>
        <xdr:cNvSpPr txBox="1">
          <a:spLocks noChangeArrowheads="1"/>
        </xdr:cNvSpPr>
      </xdr:nvSpPr>
      <xdr:spPr bwMode="auto">
        <a:xfrm>
          <a:off x="1619250" y="9431655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456" name="Text Box 553"/>
        <xdr:cNvSpPr txBox="1">
          <a:spLocks noChangeArrowheads="1"/>
        </xdr:cNvSpPr>
      </xdr:nvSpPr>
      <xdr:spPr bwMode="auto">
        <a:xfrm>
          <a:off x="1619250" y="9431655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28575</xdr:rowOff>
    </xdr:to>
    <xdr:sp macro="" textlink="">
      <xdr:nvSpPr>
        <xdr:cNvPr id="457" name="Text Box 554"/>
        <xdr:cNvSpPr txBox="1">
          <a:spLocks noChangeArrowheads="1"/>
        </xdr:cNvSpPr>
      </xdr:nvSpPr>
      <xdr:spPr bwMode="auto">
        <a:xfrm>
          <a:off x="1619250" y="944975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458" name="Text Box 555"/>
        <xdr:cNvSpPr txBox="1">
          <a:spLocks noChangeArrowheads="1"/>
        </xdr:cNvSpPr>
      </xdr:nvSpPr>
      <xdr:spPr bwMode="auto">
        <a:xfrm>
          <a:off x="1619250" y="9431655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459" name="Text Box 556"/>
        <xdr:cNvSpPr txBox="1">
          <a:spLocks noChangeArrowheads="1"/>
        </xdr:cNvSpPr>
      </xdr:nvSpPr>
      <xdr:spPr bwMode="auto">
        <a:xfrm>
          <a:off x="1619250" y="9431655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28575</xdr:rowOff>
    </xdr:to>
    <xdr:sp macro="" textlink="">
      <xdr:nvSpPr>
        <xdr:cNvPr id="460" name="Text Box 557"/>
        <xdr:cNvSpPr txBox="1">
          <a:spLocks noChangeArrowheads="1"/>
        </xdr:cNvSpPr>
      </xdr:nvSpPr>
      <xdr:spPr bwMode="auto">
        <a:xfrm>
          <a:off x="1619250" y="944975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461" name="Text Box 558"/>
        <xdr:cNvSpPr txBox="1">
          <a:spLocks noChangeArrowheads="1"/>
        </xdr:cNvSpPr>
      </xdr:nvSpPr>
      <xdr:spPr bwMode="auto">
        <a:xfrm>
          <a:off x="1619250" y="9431655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462" name="Text Box 559"/>
        <xdr:cNvSpPr txBox="1">
          <a:spLocks noChangeArrowheads="1"/>
        </xdr:cNvSpPr>
      </xdr:nvSpPr>
      <xdr:spPr bwMode="auto">
        <a:xfrm>
          <a:off x="1619250" y="9431655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28575</xdr:rowOff>
    </xdr:to>
    <xdr:sp macro="" textlink="">
      <xdr:nvSpPr>
        <xdr:cNvPr id="463" name="Text Box 560"/>
        <xdr:cNvSpPr txBox="1">
          <a:spLocks noChangeArrowheads="1"/>
        </xdr:cNvSpPr>
      </xdr:nvSpPr>
      <xdr:spPr bwMode="auto">
        <a:xfrm>
          <a:off x="1619250" y="944975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28575</xdr:rowOff>
    </xdr:to>
    <xdr:sp macro="" textlink="">
      <xdr:nvSpPr>
        <xdr:cNvPr id="464" name="Text Box 561"/>
        <xdr:cNvSpPr txBox="1">
          <a:spLocks noChangeArrowheads="1"/>
        </xdr:cNvSpPr>
      </xdr:nvSpPr>
      <xdr:spPr bwMode="auto">
        <a:xfrm>
          <a:off x="1619250" y="944975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465" name="Text Box 562"/>
        <xdr:cNvSpPr txBox="1">
          <a:spLocks noChangeArrowheads="1"/>
        </xdr:cNvSpPr>
      </xdr:nvSpPr>
      <xdr:spPr bwMode="auto">
        <a:xfrm>
          <a:off x="1619250" y="9431655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466" name="Text Box 563"/>
        <xdr:cNvSpPr txBox="1">
          <a:spLocks noChangeArrowheads="1"/>
        </xdr:cNvSpPr>
      </xdr:nvSpPr>
      <xdr:spPr bwMode="auto">
        <a:xfrm>
          <a:off x="1619250" y="9431655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28575</xdr:rowOff>
    </xdr:to>
    <xdr:sp macro="" textlink="">
      <xdr:nvSpPr>
        <xdr:cNvPr id="467" name="Text Box 564"/>
        <xdr:cNvSpPr txBox="1">
          <a:spLocks noChangeArrowheads="1"/>
        </xdr:cNvSpPr>
      </xdr:nvSpPr>
      <xdr:spPr bwMode="auto">
        <a:xfrm>
          <a:off x="1619250" y="944975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468" name="Text Box 565"/>
        <xdr:cNvSpPr txBox="1">
          <a:spLocks noChangeArrowheads="1"/>
        </xdr:cNvSpPr>
      </xdr:nvSpPr>
      <xdr:spPr bwMode="auto">
        <a:xfrm>
          <a:off x="1619250" y="9431655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469" name="Text Box 566"/>
        <xdr:cNvSpPr txBox="1">
          <a:spLocks noChangeArrowheads="1"/>
        </xdr:cNvSpPr>
      </xdr:nvSpPr>
      <xdr:spPr bwMode="auto">
        <a:xfrm>
          <a:off x="1619250" y="9431655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28575</xdr:rowOff>
    </xdr:to>
    <xdr:sp macro="" textlink="">
      <xdr:nvSpPr>
        <xdr:cNvPr id="470" name="Text Box 567"/>
        <xdr:cNvSpPr txBox="1">
          <a:spLocks noChangeArrowheads="1"/>
        </xdr:cNvSpPr>
      </xdr:nvSpPr>
      <xdr:spPr bwMode="auto">
        <a:xfrm>
          <a:off x="1619250" y="944975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471" name="Text Box 568"/>
        <xdr:cNvSpPr txBox="1">
          <a:spLocks noChangeArrowheads="1"/>
        </xdr:cNvSpPr>
      </xdr:nvSpPr>
      <xdr:spPr bwMode="auto">
        <a:xfrm>
          <a:off x="1619250" y="9431655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472" name="Text Box 569"/>
        <xdr:cNvSpPr txBox="1">
          <a:spLocks noChangeArrowheads="1"/>
        </xdr:cNvSpPr>
      </xdr:nvSpPr>
      <xdr:spPr bwMode="auto">
        <a:xfrm>
          <a:off x="1619250" y="9431655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28575</xdr:rowOff>
    </xdr:to>
    <xdr:sp macro="" textlink="">
      <xdr:nvSpPr>
        <xdr:cNvPr id="473" name="Text Box 570"/>
        <xdr:cNvSpPr txBox="1">
          <a:spLocks noChangeArrowheads="1"/>
        </xdr:cNvSpPr>
      </xdr:nvSpPr>
      <xdr:spPr bwMode="auto">
        <a:xfrm>
          <a:off x="1619250" y="944975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28576</xdr:rowOff>
    </xdr:to>
    <xdr:sp macro="" textlink="">
      <xdr:nvSpPr>
        <xdr:cNvPr id="474" name="Text Box 571"/>
        <xdr:cNvSpPr txBox="1">
          <a:spLocks noChangeArrowheads="1"/>
        </xdr:cNvSpPr>
      </xdr:nvSpPr>
      <xdr:spPr bwMode="auto">
        <a:xfrm>
          <a:off x="1619250" y="94830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475" name="Text Box 572"/>
        <xdr:cNvSpPr txBox="1">
          <a:spLocks noChangeArrowheads="1"/>
        </xdr:cNvSpPr>
      </xdr:nvSpPr>
      <xdr:spPr bwMode="auto">
        <a:xfrm>
          <a:off x="1619250" y="946499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476" name="Text Box 573"/>
        <xdr:cNvSpPr txBox="1">
          <a:spLocks noChangeArrowheads="1"/>
        </xdr:cNvSpPr>
      </xdr:nvSpPr>
      <xdr:spPr bwMode="auto">
        <a:xfrm>
          <a:off x="1619250" y="946499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28576</xdr:rowOff>
    </xdr:to>
    <xdr:sp macro="" textlink="">
      <xdr:nvSpPr>
        <xdr:cNvPr id="477" name="Text Box 574"/>
        <xdr:cNvSpPr txBox="1">
          <a:spLocks noChangeArrowheads="1"/>
        </xdr:cNvSpPr>
      </xdr:nvSpPr>
      <xdr:spPr bwMode="auto">
        <a:xfrm>
          <a:off x="1619250" y="94830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478" name="Text Box 575"/>
        <xdr:cNvSpPr txBox="1">
          <a:spLocks noChangeArrowheads="1"/>
        </xdr:cNvSpPr>
      </xdr:nvSpPr>
      <xdr:spPr bwMode="auto">
        <a:xfrm>
          <a:off x="1619250" y="946499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479" name="Text Box 576"/>
        <xdr:cNvSpPr txBox="1">
          <a:spLocks noChangeArrowheads="1"/>
        </xdr:cNvSpPr>
      </xdr:nvSpPr>
      <xdr:spPr bwMode="auto">
        <a:xfrm>
          <a:off x="1619250" y="946499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28576</xdr:rowOff>
    </xdr:to>
    <xdr:sp macro="" textlink="">
      <xdr:nvSpPr>
        <xdr:cNvPr id="480" name="Text Box 577"/>
        <xdr:cNvSpPr txBox="1">
          <a:spLocks noChangeArrowheads="1"/>
        </xdr:cNvSpPr>
      </xdr:nvSpPr>
      <xdr:spPr bwMode="auto">
        <a:xfrm>
          <a:off x="1619250" y="94830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481" name="Text Box 578"/>
        <xdr:cNvSpPr txBox="1">
          <a:spLocks noChangeArrowheads="1"/>
        </xdr:cNvSpPr>
      </xdr:nvSpPr>
      <xdr:spPr bwMode="auto">
        <a:xfrm>
          <a:off x="1619250" y="946499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482" name="Text Box 579"/>
        <xdr:cNvSpPr txBox="1">
          <a:spLocks noChangeArrowheads="1"/>
        </xdr:cNvSpPr>
      </xdr:nvSpPr>
      <xdr:spPr bwMode="auto">
        <a:xfrm>
          <a:off x="1619250" y="946499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28576</xdr:rowOff>
    </xdr:to>
    <xdr:sp macro="" textlink="">
      <xdr:nvSpPr>
        <xdr:cNvPr id="483" name="Text Box 580"/>
        <xdr:cNvSpPr txBox="1">
          <a:spLocks noChangeArrowheads="1"/>
        </xdr:cNvSpPr>
      </xdr:nvSpPr>
      <xdr:spPr bwMode="auto">
        <a:xfrm>
          <a:off x="1619250" y="94830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484" name="Text Box 581"/>
        <xdr:cNvSpPr txBox="1">
          <a:spLocks noChangeArrowheads="1"/>
        </xdr:cNvSpPr>
      </xdr:nvSpPr>
      <xdr:spPr bwMode="auto">
        <a:xfrm>
          <a:off x="1619250" y="946499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485" name="Text Box 582"/>
        <xdr:cNvSpPr txBox="1">
          <a:spLocks noChangeArrowheads="1"/>
        </xdr:cNvSpPr>
      </xdr:nvSpPr>
      <xdr:spPr bwMode="auto">
        <a:xfrm>
          <a:off x="1619250" y="946499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28576</xdr:rowOff>
    </xdr:to>
    <xdr:sp macro="" textlink="">
      <xdr:nvSpPr>
        <xdr:cNvPr id="486" name="Text Box 583"/>
        <xdr:cNvSpPr txBox="1">
          <a:spLocks noChangeArrowheads="1"/>
        </xdr:cNvSpPr>
      </xdr:nvSpPr>
      <xdr:spPr bwMode="auto">
        <a:xfrm>
          <a:off x="1619250" y="94830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487" name="Text Box 584"/>
        <xdr:cNvSpPr txBox="1">
          <a:spLocks noChangeArrowheads="1"/>
        </xdr:cNvSpPr>
      </xdr:nvSpPr>
      <xdr:spPr bwMode="auto">
        <a:xfrm>
          <a:off x="1619250" y="946499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488" name="Text Box 585"/>
        <xdr:cNvSpPr txBox="1">
          <a:spLocks noChangeArrowheads="1"/>
        </xdr:cNvSpPr>
      </xdr:nvSpPr>
      <xdr:spPr bwMode="auto">
        <a:xfrm>
          <a:off x="1619250" y="946499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28576</xdr:rowOff>
    </xdr:to>
    <xdr:sp macro="" textlink="">
      <xdr:nvSpPr>
        <xdr:cNvPr id="489" name="Text Box 586"/>
        <xdr:cNvSpPr txBox="1">
          <a:spLocks noChangeArrowheads="1"/>
        </xdr:cNvSpPr>
      </xdr:nvSpPr>
      <xdr:spPr bwMode="auto">
        <a:xfrm>
          <a:off x="1619250" y="94830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28576</xdr:rowOff>
    </xdr:to>
    <xdr:sp macro="" textlink="">
      <xdr:nvSpPr>
        <xdr:cNvPr id="490" name="Text Box 587"/>
        <xdr:cNvSpPr txBox="1">
          <a:spLocks noChangeArrowheads="1"/>
        </xdr:cNvSpPr>
      </xdr:nvSpPr>
      <xdr:spPr bwMode="auto">
        <a:xfrm>
          <a:off x="1619250" y="94830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491" name="Text Box 588"/>
        <xdr:cNvSpPr txBox="1">
          <a:spLocks noChangeArrowheads="1"/>
        </xdr:cNvSpPr>
      </xdr:nvSpPr>
      <xdr:spPr bwMode="auto">
        <a:xfrm>
          <a:off x="1619250" y="946499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492" name="Text Box 589"/>
        <xdr:cNvSpPr txBox="1">
          <a:spLocks noChangeArrowheads="1"/>
        </xdr:cNvSpPr>
      </xdr:nvSpPr>
      <xdr:spPr bwMode="auto">
        <a:xfrm>
          <a:off x="1619250" y="946499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28576</xdr:rowOff>
    </xdr:to>
    <xdr:sp macro="" textlink="">
      <xdr:nvSpPr>
        <xdr:cNvPr id="493" name="Text Box 590"/>
        <xdr:cNvSpPr txBox="1">
          <a:spLocks noChangeArrowheads="1"/>
        </xdr:cNvSpPr>
      </xdr:nvSpPr>
      <xdr:spPr bwMode="auto">
        <a:xfrm>
          <a:off x="1619250" y="94830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494" name="Text Box 591"/>
        <xdr:cNvSpPr txBox="1">
          <a:spLocks noChangeArrowheads="1"/>
        </xdr:cNvSpPr>
      </xdr:nvSpPr>
      <xdr:spPr bwMode="auto">
        <a:xfrm>
          <a:off x="1619250" y="946499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495" name="Text Box 592"/>
        <xdr:cNvSpPr txBox="1">
          <a:spLocks noChangeArrowheads="1"/>
        </xdr:cNvSpPr>
      </xdr:nvSpPr>
      <xdr:spPr bwMode="auto">
        <a:xfrm>
          <a:off x="1619250" y="946499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28576</xdr:rowOff>
    </xdr:to>
    <xdr:sp macro="" textlink="">
      <xdr:nvSpPr>
        <xdr:cNvPr id="496" name="Text Box 593"/>
        <xdr:cNvSpPr txBox="1">
          <a:spLocks noChangeArrowheads="1"/>
        </xdr:cNvSpPr>
      </xdr:nvSpPr>
      <xdr:spPr bwMode="auto">
        <a:xfrm>
          <a:off x="1619250" y="94830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497" name="Text Box 594"/>
        <xdr:cNvSpPr txBox="1">
          <a:spLocks noChangeArrowheads="1"/>
        </xdr:cNvSpPr>
      </xdr:nvSpPr>
      <xdr:spPr bwMode="auto">
        <a:xfrm>
          <a:off x="1619250" y="946499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498" name="Text Box 595"/>
        <xdr:cNvSpPr txBox="1">
          <a:spLocks noChangeArrowheads="1"/>
        </xdr:cNvSpPr>
      </xdr:nvSpPr>
      <xdr:spPr bwMode="auto">
        <a:xfrm>
          <a:off x="1619250" y="946499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28576</xdr:rowOff>
    </xdr:to>
    <xdr:sp macro="" textlink="">
      <xdr:nvSpPr>
        <xdr:cNvPr id="499" name="Text Box 596"/>
        <xdr:cNvSpPr txBox="1">
          <a:spLocks noChangeArrowheads="1"/>
        </xdr:cNvSpPr>
      </xdr:nvSpPr>
      <xdr:spPr bwMode="auto">
        <a:xfrm>
          <a:off x="1619250" y="94830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28576</xdr:rowOff>
    </xdr:to>
    <xdr:sp macro="" textlink="">
      <xdr:nvSpPr>
        <xdr:cNvPr id="500" name="Text Box 597"/>
        <xdr:cNvSpPr txBox="1">
          <a:spLocks noChangeArrowheads="1"/>
        </xdr:cNvSpPr>
      </xdr:nvSpPr>
      <xdr:spPr bwMode="auto">
        <a:xfrm>
          <a:off x="1619250" y="94830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501" name="Text Box 598"/>
        <xdr:cNvSpPr txBox="1">
          <a:spLocks noChangeArrowheads="1"/>
        </xdr:cNvSpPr>
      </xdr:nvSpPr>
      <xdr:spPr bwMode="auto">
        <a:xfrm>
          <a:off x="1619250" y="946499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502" name="Text Box 599"/>
        <xdr:cNvSpPr txBox="1">
          <a:spLocks noChangeArrowheads="1"/>
        </xdr:cNvSpPr>
      </xdr:nvSpPr>
      <xdr:spPr bwMode="auto">
        <a:xfrm>
          <a:off x="1619250" y="946499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28576</xdr:rowOff>
    </xdr:to>
    <xdr:sp macro="" textlink="">
      <xdr:nvSpPr>
        <xdr:cNvPr id="503" name="Text Box 600"/>
        <xdr:cNvSpPr txBox="1">
          <a:spLocks noChangeArrowheads="1"/>
        </xdr:cNvSpPr>
      </xdr:nvSpPr>
      <xdr:spPr bwMode="auto">
        <a:xfrm>
          <a:off x="1619250" y="94830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504" name="Text Box 601"/>
        <xdr:cNvSpPr txBox="1">
          <a:spLocks noChangeArrowheads="1"/>
        </xdr:cNvSpPr>
      </xdr:nvSpPr>
      <xdr:spPr bwMode="auto">
        <a:xfrm>
          <a:off x="1619250" y="946499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505" name="Text Box 602"/>
        <xdr:cNvSpPr txBox="1">
          <a:spLocks noChangeArrowheads="1"/>
        </xdr:cNvSpPr>
      </xdr:nvSpPr>
      <xdr:spPr bwMode="auto">
        <a:xfrm>
          <a:off x="1619250" y="946499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28576</xdr:rowOff>
    </xdr:to>
    <xdr:sp macro="" textlink="">
      <xdr:nvSpPr>
        <xdr:cNvPr id="506" name="Text Box 603"/>
        <xdr:cNvSpPr txBox="1">
          <a:spLocks noChangeArrowheads="1"/>
        </xdr:cNvSpPr>
      </xdr:nvSpPr>
      <xdr:spPr bwMode="auto">
        <a:xfrm>
          <a:off x="1619250" y="94830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507" name="Text Box 604"/>
        <xdr:cNvSpPr txBox="1">
          <a:spLocks noChangeArrowheads="1"/>
        </xdr:cNvSpPr>
      </xdr:nvSpPr>
      <xdr:spPr bwMode="auto">
        <a:xfrm>
          <a:off x="1619250" y="946499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508" name="Text Box 605"/>
        <xdr:cNvSpPr txBox="1">
          <a:spLocks noChangeArrowheads="1"/>
        </xdr:cNvSpPr>
      </xdr:nvSpPr>
      <xdr:spPr bwMode="auto">
        <a:xfrm>
          <a:off x="1619250" y="946499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28576</xdr:rowOff>
    </xdr:to>
    <xdr:sp macro="" textlink="">
      <xdr:nvSpPr>
        <xdr:cNvPr id="509" name="Text Box 606"/>
        <xdr:cNvSpPr txBox="1">
          <a:spLocks noChangeArrowheads="1"/>
        </xdr:cNvSpPr>
      </xdr:nvSpPr>
      <xdr:spPr bwMode="auto">
        <a:xfrm>
          <a:off x="1619250" y="94830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28574</xdr:rowOff>
    </xdr:to>
    <xdr:sp macro="" textlink="">
      <xdr:nvSpPr>
        <xdr:cNvPr id="510" name="Text Box 607"/>
        <xdr:cNvSpPr txBox="1">
          <a:spLocks noChangeArrowheads="1"/>
        </xdr:cNvSpPr>
      </xdr:nvSpPr>
      <xdr:spPr bwMode="auto">
        <a:xfrm>
          <a:off x="1619250" y="951642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511" name="Text Box 608"/>
        <xdr:cNvSpPr txBox="1">
          <a:spLocks noChangeArrowheads="1"/>
        </xdr:cNvSpPr>
      </xdr:nvSpPr>
      <xdr:spPr bwMode="auto">
        <a:xfrm>
          <a:off x="1619250" y="94983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512" name="Text Box 609"/>
        <xdr:cNvSpPr txBox="1">
          <a:spLocks noChangeArrowheads="1"/>
        </xdr:cNvSpPr>
      </xdr:nvSpPr>
      <xdr:spPr bwMode="auto">
        <a:xfrm>
          <a:off x="1619250" y="94983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28574</xdr:rowOff>
    </xdr:to>
    <xdr:sp macro="" textlink="">
      <xdr:nvSpPr>
        <xdr:cNvPr id="513" name="Text Box 610"/>
        <xdr:cNvSpPr txBox="1">
          <a:spLocks noChangeArrowheads="1"/>
        </xdr:cNvSpPr>
      </xdr:nvSpPr>
      <xdr:spPr bwMode="auto">
        <a:xfrm>
          <a:off x="1619250" y="951642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514" name="Text Box 611"/>
        <xdr:cNvSpPr txBox="1">
          <a:spLocks noChangeArrowheads="1"/>
        </xdr:cNvSpPr>
      </xdr:nvSpPr>
      <xdr:spPr bwMode="auto">
        <a:xfrm>
          <a:off x="1619250" y="94983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515" name="Text Box 612"/>
        <xdr:cNvSpPr txBox="1">
          <a:spLocks noChangeArrowheads="1"/>
        </xdr:cNvSpPr>
      </xdr:nvSpPr>
      <xdr:spPr bwMode="auto">
        <a:xfrm>
          <a:off x="1619250" y="94983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28574</xdr:rowOff>
    </xdr:to>
    <xdr:sp macro="" textlink="">
      <xdr:nvSpPr>
        <xdr:cNvPr id="516" name="Text Box 613"/>
        <xdr:cNvSpPr txBox="1">
          <a:spLocks noChangeArrowheads="1"/>
        </xdr:cNvSpPr>
      </xdr:nvSpPr>
      <xdr:spPr bwMode="auto">
        <a:xfrm>
          <a:off x="1619250" y="951642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517" name="Text Box 614"/>
        <xdr:cNvSpPr txBox="1">
          <a:spLocks noChangeArrowheads="1"/>
        </xdr:cNvSpPr>
      </xdr:nvSpPr>
      <xdr:spPr bwMode="auto">
        <a:xfrm>
          <a:off x="1619250" y="94983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518" name="Text Box 615"/>
        <xdr:cNvSpPr txBox="1">
          <a:spLocks noChangeArrowheads="1"/>
        </xdr:cNvSpPr>
      </xdr:nvSpPr>
      <xdr:spPr bwMode="auto">
        <a:xfrm>
          <a:off x="1619250" y="94983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28574</xdr:rowOff>
    </xdr:to>
    <xdr:sp macro="" textlink="">
      <xdr:nvSpPr>
        <xdr:cNvPr id="519" name="Text Box 616"/>
        <xdr:cNvSpPr txBox="1">
          <a:spLocks noChangeArrowheads="1"/>
        </xdr:cNvSpPr>
      </xdr:nvSpPr>
      <xdr:spPr bwMode="auto">
        <a:xfrm>
          <a:off x="1619250" y="951642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520" name="Text Box 617"/>
        <xdr:cNvSpPr txBox="1">
          <a:spLocks noChangeArrowheads="1"/>
        </xdr:cNvSpPr>
      </xdr:nvSpPr>
      <xdr:spPr bwMode="auto">
        <a:xfrm>
          <a:off x="1619250" y="94983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521" name="Text Box 618"/>
        <xdr:cNvSpPr txBox="1">
          <a:spLocks noChangeArrowheads="1"/>
        </xdr:cNvSpPr>
      </xdr:nvSpPr>
      <xdr:spPr bwMode="auto">
        <a:xfrm>
          <a:off x="1619250" y="94983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28574</xdr:rowOff>
    </xdr:to>
    <xdr:sp macro="" textlink="">
      <xdr:nvSpPr>
        <xdr:cNvPr id="522" name="Text Box 619"/>
        <xdr:cNvSpPr txBox="1">
          <a:spLocks noChangeArrowheads="1"/>
        </xdr:cNvSpPr>
      </xdr:nvSpPr>
      <xdr:spPr bwMode="auto">
        <a:xfrm>
          <a:off x="1619250" y="951642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523" name="Text Box 620"/>
        <xdr:cNvSpPr txBox="1">
          <a:spLocks noChangeArrowheads="1"/>
        </xdr:cNvSpPr>
      </xdr:nvSpPr>
      <xdr:spPr bwMode="auto">
        <a:xfrm>
          <a:off x="1619250" y="94983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524" name="Text Box 621"/>
        <xdr:cNvSpPr txBox="1">
          <a:spLocks noChangeArrowheads="1"/>
        </xdr:cNvSpPr>
      </xdr:nvSpPr>
      <xdr:spPr bwMode="auto">
        <a:xfrm>
          <a:off x="1619250" y="94983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28574</xdr:rowOff>
    </xdr:to>
    <xdr:sp macro="" textlink="">
      <xdr:nvSpPr>
        <xdr:cNvPr id="525" name="Text Box 622"/>
        <xdr:cNvSpPr txBox="1">
          <a:spLocks noChangeArrowheads="1"/>
        </xdr:cNvSpPr>
      </xdr:nvSpPr>
      <xdr:spPr bwMode="auto">
        <a:xfrm>
          <a:off x="1619250" y="951642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28574</xdr:rowOff>
    </xdr:to>
    <xdr:sp macro="" textlink="">
      <xdr:nvSpPr>
        <xdr:cNvPr id="526" name="Text Box 623"/>
        <xdr:cNvSpPr txBox="1">
          <a:spLocks noChangeArrowheads="1"/>
        </xdr:cNvSpPr>
      </xdr:nvSpPr>
      <xdr:spPr bwMode="auto">
        <a:xfrm>
          <a:off x="1619250" y="951642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527" name="Text Box 624"/>
        <xdr:cNvSpPr txBox="1">
          <a:spLocks noChangeArrowheads="1"/>
        </xdr:cNvSpPr>
      </xdr:nvSpPr>
      <xdr:spPr bwMode="auto">
        <a:xfrm>
          <a:off x="1619250" y="94983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528" name="Text Box 625"/>
        <xdr:cNvSpPr txBox="1">
          <a:spLocks noChangeArrowheads="1"/>
        </xdr:cNvSpPr>
      </xdr:nvSpPr>
      <xdr:spPr bwMode="auto">
        <a:xfrm>
          <a:off x="1619250" y="94983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28574</xdr:rowOff>
    </xdr:to>
    <xdr:sp macro="" textlink="">
      <xdr:nvSpPr>
        <xdr:cNvPr id="529" name="Text Box 626"/>
        <xdr:cNvSpPr txBox="1">
          <a:spLocks noChangeArrowheads="1"/>
        </xdr:cNvSpPr>
      </xdr:nvSpPr>
      <xdr:spPr bwMode="auto">
        <a:xfrm>
          <a:off x="1619250" y="951642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530" name="Text Box 627"/>
        <xdr:cNvSpPr txBox="1">
          <a:spLocks noChangeArrowheads="1"/>
        </xdr:cNvSpPr>
      </xdr:nvSpPr>
      <xdr:spPr bwMode="auto">
        <a:xfrm>
          <a:off x="1619250" y="94983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531" name="Text Box 628"/>
        <xdr:cNvSpPr txBox="1">
          <a:spLocks noChangeArrowheads="1"/>
        </xdr:cNvSpPr>
      </xdr:nvSpPr>
      <xdr:spPr bwMode="auto">
        <a:xfrm>
          <a:off x="1619250" y="94983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28574</xdr:rowOff>
    </xdr:to>
    <xdr:sp macro="" textlink="">
      <xdr:nvSpPr>
        <xdr:cNvPr id="532" name="Text Box 629"/>
        <xdr:cNvSpPr txBox="1">
          <a:spLocks noChangeArrowheads="1"/>
        </xdr:cNvSpPr>
      </xdr:nvSpPr>
      <xdr:spPr bwMode="auto">
        <a:xfrm>
          <a:off x="1619250" y="951642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533" name="Text Box 630"/>
        <xdr:cNvSpPr txBox="1">
          <a:spLocks noChangeArrowheads="1"/>
        </xdr:cNvSpPr>
      </xdr:nvSpPr>
      <xdr:spPr bwMode="auto">
        <a:xfrm>
          <a:off x="1619250" y="94983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534" name="Text Box 631"/>
        <xdr:cNvSpPr txBox="1">
          <a:spLocks noChangeArrowheads="1"/>
        </xdr:cNvSpPr>
      </xdr:nvSpPr>
      <xdr:spPr bwMode="auto">
        <a:xfrm>
          <a:off x="1619250" y="94983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28574</xdr:rowOff>
    </xdr:to>
    <xdr:sp macro="" textlink="">
      <xdr:nvSpPr>
        <xdr:cNvPr id="535" name="Text Box 632"/>
        <xdr:cNvSpPr txBox="1">
          <a:spLocks noChangeArrowheads="1"/>
        </xdr:cNvSpPr>
      </xdr:nvSpPr>
      <xdr:spPr bwMode="auto">
        <a:xfrm>
          <a:off x="1619250" y="951642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28574</xdr:rowOff>
    </xdr:to>
    <xdr:sp macro="" textlink="">
      <xdr:nvSpPr>
        <xdr:cNvPr id="536" name="Text Box 633"/>
        <xdr:cNvSpPr txBox="1">
          <a:spLocks noChangeArrowheads="1"/>
        </xdr:cNvSpPr>
      </xdr:nvSpPr>
      <xdr:spPr bwMode="auto">
        <a:xfrm>
          <a:off x="1619250" y="951642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537" name="Text Box 634"/>
        <xdr:cNvSpPr txBox="1">
          <a:spLocks noChangeArrowheads="1"/>
        </xdr:cNvSpPr>
      </xdr:nvSpPr>
      <xdr:spPr bwMode="auto">
        <a:xfrm>
          <a:off x="1619250" y="94983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538" name="Text Box 635"/>
        <xdr:cNvSpPr txBox="1">
          <a:spLocks noChangeArrowheads="1"/>
        </xdr:cNvSpPr>
      </xdr:nvSpPr>
      <xdr:spPr bwMode="auto">
        <a:xfrm>
          <a:off x="1619250" y="94983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28574</xdr:rowOff>
    </xdr:to>
    <xdr:sp macro="" textlink="">
      <xdr:nvSpPr>
        <xdr:cNvPr id="539" name="Text Box 636"/>
        <xdr:cNvSpPr txBox="1">
          <a:spLocks noChangeArrowheads="1"/>
        </xdr:cNvSpPr>
      </xdr:nvSpPr>
      <xdr:spPr bwMode="auto">
        <a:xfrm>
          <a:off x="1619250" y="951642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540" name="Text Box 637"/>
        <xdr:cNvSpPr txBox="1">
          <a:spLocks noChangeArrowheads="1"/>
        </xdr:cNvSpPr>
      </xdr:nvSpPr>
      <xdr:spPr bwMode="auto">
        <a:xfrm>
          <a:off x="1619250" y="94983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541" name="Text Box 638"/>
        <xdr:cNvSpPr txBox="1">
          <a:spLocks noChangeArrowheads="1"/>
        </xdr:cNvSpPr>
      </xdr:nvSpPr>
      <xdr:spPr bwMode="auto">
        <a:xfrm>
          <a:off x="1619250" y="94983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28574</xdr:rowOff>
    </xdr:to>
    <xdr:sp macro="" textlink="">
      <xdr:nvSpPr>
        <xdr:cNvPr id="542" name="Text Box 639"/>
        <xdr:cNvSpPr txBox="1">
          <a:spLocks noChangeArrowheads="1"/>
        </xdr:cNvSpPr>
      </xdr:nvSpPr>
      <xdr:spPr bwMode="auto">
        <a:xfrm>
          <a:off x="1619250" y="951642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543" name="Text Box 640"/>
        <xdr:cNvSpPr txBox="1">
          <a:spLocks noChangeArrowheads="1"/>
        </xdr:cNvSpPr>
      </xdr:nvSpPr>
      <xdr:spPr bwMode="auto">
        <a:xfrm>
          <a:off x="1619250" y="94983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544" name="Text Box 641"/>
        <xdr:cNvSpPr txBox="1">
          <a:spLocks noChangeArrowheads="1"/>
        </xdr:cNvSpPr>
      </xdr:nvSpPr>
      <xdr:spPr bwMode="auto">
        <a:xfrm>
          <a:off x="1619250" y="94983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28574</xdr:rowOff>
    </xdr:to>
    <xdr:sp macro="" textlink="">
      <xdr:nvSpPr>
        <xdr:cNvPr id="545" name="Text Box 642"/>
        <xdr:cNvSpPr txBox="1">
          <a:spLocks noChangeArrowheads="1"/>
        </xdr:cNvSpPr>
      </xdr:nvSpPr>
      <xdr:spPr bwMode="auto">
        <a:xfrm>
          <a:off x="1619250" y="951642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546" name="Text Box 643"/>
        <xdr:cNvSpPr txBox="1">
          <a:spLocks noChangeArrowheads="1"/>
        </xdr:cNvSpPr>
      </xdr:nvSpPr>
      <xdr:spPr bwMode="auto">
        <a:xfrm>
          <a:off x="1619250" y="9565005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547" name="Text Box 644"/>
        <xdr:cNvSpPr txBox="1">
          <a:spLocks noChangeArrowheads="1"/>
        </xdr:cNvSpPr>
      </xdr:nvSpPr>
      <xdr:spPr bwMode="auto">
        <a:xfrm>
          <a:off x="1619250" y="9565005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28576</xdr:rowOff>
    </xdr:to>
    <xdr:sp macro="" textlink="">
      <xdr:nvSpPr>
        <xdr:cNvPr id="548" name="Text Box 645"/>
        <xdr:cNvSpPr txBox="1">
          <a:spLocks noChangeArrowheads="1"/>
        </xdr:cNvSpPr>
      </xdr:nvSpPr>
      <xdr:spPr bwMode="auto">
        <a:xfrm>
          <a:off x="1619250" y="95831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549" name="Text Box 646"/>
        <xdr:cNvSpPr txBox="1">
          <a:spLocks noChangeArrowheads="1"/>
        </xdr:cNvSpPr>
      </xdr:nvSpPr>
      <xdr:spPr bwMode="auto">
        <a:xfrm>
          <a:off x="1619250" y="9565005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550" name="Text Box 647"/>
        <xdr:cNvSpPr txBox="1">
          <a:spLocks noChangeArrowheads="1"/>
        </xdr:cNvSpPr>
      </xdr:nvSpPr>
      <xdr:spPr bwMode="auto">
        <a:xfrm>
          <a:off x="1619250" y="9565005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28576</xdr:rowOff>
    </xdr:to>
    <xdr:sp macro="" textlink="">
      <xdr:nvSpPr>
        <xdr:cNvPr id="551" name="Text Box 648"/>
        <xdr:cNvSpPr txBox="1">
          <a:spLocks noChangeArrowheads="1"/>
        </xdr:cNvSpPr>
      </xdr:nvSpPr>
      <xdr:spPr bwMode="auto">
        <a:xfrm>
          <a:off x="1619250" y="95831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552" name="Text Box 649"/>
        <xdr:cNvSpPr txBox="1">
          <a:spLocks noChangeArrowheads="1"/>
        </xdr:cNvSpPr>
      </xdr:nvSpPr>
      <xdr:spPr bwMode="auto">
        <a:xfrm>
          <a:off x="1619250" y="9565005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553" name="Text Box 650"/>
        <xdr:cNvSpPr txBox="1">
          <a:spLocks noChangeArrowheads="1"/>
        </xdr:cNvSpPr>
      </xdr:nvSpPr>
      <xdr:spPr bwMode="auto">
        <a:xfrm>
          <a:off x="1619250" y="9565005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28576</xdr:rowOff>
    </xdr:to>
    <xdr:sp macro="" textlink="">
      <xdr:nvSpPr>
        <xdr:cNvPr id="554" name="Text Box 651"/>
        <xdr:cNvSpPr txBox="1">
          <a:spLocks noChangeArrowheads="1"/>
        </xdr:cNvSpPr>
      </xdr:nvSpPr>
      <xdr:spPr bwMode="auto">
        <a:xfrm>
          <a:off x="1619250" y="95831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28576</xdr:rowOff>
    </xdr:to>
    <xdr:sp macro="" textlink="">
      <xdr:nvSpPr>
        <xdr:cNvPr id="555" name="Text Box 652"/>
        <xdr:cNvSpPr txBox="1">
          <a:spLocks noChangeArrowheads="1"/>
        </xdr:cNvSpPr>
      </xdr:nvSpPr>
      <xdr:spPr bwMode="auto">
        <a:xfrm>
          <a:off x="1619250" y="95831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556" name="Text Box 653"/>
        <xdr:cNvSpPr txBox="1">
          <a:spLocks noChangeArrowheads="1"/>
        </xdr:cNvSpPr>
      </xdr:nvSpPr>
      <xdr:spPr bwMode="auto">
        <a:xfrm>
          <a:off x="1619250" y="9565005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557" name="Text Box 654"/>
        <xdr:cNvSpPr txBox="1">
          <a:spLocks noChangeArrowheads="1"/>
        </xdr:cNvSpPr>
      </xdr:nvSpPr>
      <xdr:spPr bwMode="auto">
        <a:xfrm>
          <a:off x="1619250" y="9565005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28576</xdr:rowOff>
    </xdr:to>
    <xdr:sp macro="" textlink="">
      <xdr:nvSpPr>
        <xdr:cNvPr id="558" name="Text Box 655"/>
        <xdr:cNvSpPr txBox="1">
          <a:spLocks noChangeArrowheads="1"/>
        </xdr:cNvSpPr>
      </xdr:nvSpPr>
      <xdr:spPr bwMode="auto">
        <a:xfrm>
          <a:off x="1619250" y="95831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559" name="Text Box 656"/>
        <xdr:cNvSpPr txBox="1">
          <a:spLocks noChangeArrowheads="1"/>
        </xdr:cNvSpPr>
      </xdr:nvSpPr>
      <xdr:spPr bwMode="auto">
        <a:xfrm>
          <a:off x="1619250" y="9565005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560" name="Text Box 657"/>
        <xdr:cNvSpPr txBox="1">
          <a:spLocks noChangeArrowheads="1"/>
        </xdr:cNvSpPr>
      </xdr:nvSpPr>
      <xdr:spPr bwMode="auto">
        <a:xfrm>
          <a:off x="1619250" y="9565005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28576</xdr:rowOff>
    </xdr:to>
    <xdr:sp macro="" textlink="">
      <xdr:nvSpPr>
        <xdr:cNvPr id="561" name="Text Box 658"/>
        <xdr:cNvSpPr txBox="1">
          <a:spLocks noChangeArrowheads="1"/>
        </xdr:cNvSpPr>
      </xdr:nvSpPr>
      <xdr:spPr bwMode="auto">
        <a:xfrm>
          <a:off x="1619250" y="95831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562" name="Text Box 659"/>
        <xdr:cNvSpPr txBox="1">
          <a:spLocks noChangeArrowheads="1"/>
        </xdr:cNvSpPr>
      </xdr:nvSpPr>
      <xdr:spPr bwMode="auto">
        <a:xfrm>
          <a:off x="1619250" y="9565005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563" name="Text Box 660"/>
        <xdr:cNvSpPr txBox="1">
          <a:spLocks noChangeArrowheads="1"/>
        </xdr:cNvSpPr>
      </xdr:nvSpPr>
      <xdr:spPr bwMode="auto">
        <a:xfrm>
          <a:off x="1619250" y="9565005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28576</xdr:rowOff>
    </xdr:to>
    <xdr:sp macro="" textlink="">
      <xdr:nvSpPr>
        <xdr:cNvPr id="564" name="Text Box 661"/>
        <xdr:cNvSpPr txBox="1">
          <a:spLocks noChangeArrowheads="1"/>
        </xdr:cNvSpPr>
      </xdr:nvSpPr>
      <xdr:spPr bwMode="auto">
        <a:xfrm>
          <a:off x="1619250" y="95831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565" name="Text Box 662"/>
        <xdr:cNvSpPr txBox="1">
          <a:spLocks noChangeArrowheads="1"/>
        </xdr:cNvSpPr>
      </xdr:nvSpPr>
      <xdr:spPr bwMode="auto">
        <a:xfrm>
          <a:off x="1619250" y="959834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566" name="Text Box 663"/>
        <xdr:cNvSpPr txBox="1">
          <a:spLocks noChangeArrowheads="1"/>
        </xdr:cNvSpPr>
      </xdr:nvSpPr>
      <xdr:spPr bwMode="auto">
        <a:xfrm>
          <a:off x="1619250" y="959834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28574</xdr:rowOff>
    </xdr:to>
    <xdr:sp macro="" textlink="">
      <xdr:nvSpPr>
        <xdr:cNvPr id="567" name="Text Box 664"/>
        <xdr:cNvSpPr txBox="1">
          <a:spLocks noChangeArrowheads="1"/>
        </xdr:cNvSpPr>
      </xdr:nvSpPr>
      <xdr:spPr bwMode="auto">
        <a:xfrm>
          <a:off x="1619250" y="961644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568" name="Text Box 665"/>
        <xdr:cNvSpPr txBox="1">
          <a:spLocks noChangeArrowheads="1"/>
        </xdr:cNvSpPr>
      </xdr:nvSpPr>
      <xdr:spPr bwMode="auto">
        <a:xfrm>
          <a:off x="1619250" y="959834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569" name="Text Box 666"/>
        <xdr:cNvSpPr txBox="1">
          <a:spLocks noChangeArrowheads="1"/>
        </xdr:cNvSpPr>
      </xdr:nvSpPr>
      <xdr:spPr bwMode="auto">
        <a:xfrm>
          <a:off x="1619250" y="959834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28574</xdr:rowOff>
    </xdr:to>
    <xdr:sp macro="" textlink="">
      <xdr:nvSpPr>
        <xdr:cNvPr id="570" name="Text Box 667"/>
        <xdr:cNvSpPr txBox="1">
          <a:spLocks noChangeArrowheads="1"/>
        </xdr:cNvSpPr>
      </xdr:nvSpPr>
      <xdr:spPr bwMode="auto">
        <a:xfrm>
          <a:off x="1619250" y="961644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571" name="Text Box 668"/>
        <xdr:cNvSpPr txBox="1">
          <a:spLocks noChangeArrowheads="1"/>
        </xdr:cNvSpPr>
      </xdr:nvSpPr>
      <xdr:spPr bwMode="auto">
        <a:xfrm>
          <a:off x="1619250" y="959834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572" name="Text Box 669"/>
        <xdr:cNvSpPr txBox="1">
          <a:spLocks noChangeArrowheads="1"/>
        </xdr:cNvSpPr>
      </xdr:nvSpPr>
      <xdr:spPr bwMode="auto">
        <a:xfrm>
          <a:off x="1619250" y="959834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28574</xdr:rowOff>
    </xdr:to>
    <xdr:sp macro="" textlink="">
      <xdr:nvSpPr>
        <xdr:cNvPr id="573" name="Text Box 670"/>
        <xdr:cNvSpPr txBox="1">
          <a:spLocks noChangeArrowheads="1"/>
        </xdr:cNvSpPr>
      </xdr:nvSpPr>
      <xdr:spPr bwMode="auto">
        <a:xfrm>
          <a:off x="1619250" y="961644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28574</xdr:rowOff>
    </xdr:to>
    <xdr:sp macro="" textlink="">
      <xdr:nvSpPr>
        <xdr:cNvPr id="574" name="Text Box 671"/>
        <xdr:cNvSpPr txBox="1">
          <a:spLocks noChangeArrowheads="1"/>
        </xdr:cNvSpPr>
      </xdr:nvSpPr>
      <xdr:spPr bwMode="auto">
        <a:xfrm>
          <a:off x="1619250" y="961644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575" name="Text Box 672"/>
        <xdr:cNvSpPr txBox="1">
          <a:spLocks noChangeArrowheads="1"/>
        </xdr:cNvSpPr>
      </xdr:nvSpPr>
      <xdr:spPr bwMode="auto">
        <a:xfrm>
          <a:off x="1619250" y="959834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576" name="Text Box 673"/>
        <xdr:cNvSpPr txBox="1">
          <a:spLocks noChangeArrowheads="1"/>
        </xdr:cNvSpPr>
      </xdr:nvSpPr>
      <xdr:spPr bwMode="auto">
        <a:xfrm>
          <a:off x="1619250" y="959834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28574</xdr:rowOff>
    </xdr:to>
    <xdr:sp macro="" textlink="">
      <xdr:nvSpPr>
        <xdr:cNvPr id="577" name="Text Box 674"/>
        <xdr:cNvSpPr txBox="1">
          <a:spLocks noChangeArrowheads="1"/>
        </xdr:cNvSpPr>
      </xdr:nvSpPr>
      <xdr:spPr bwMode="auto">
        <a:xfrm>
          <a:off x="1619250" y="961644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578" name="Text Box 675"/>
        <xdr:cNvSpPr txBox="1">
          <a:spLocks noChangeArrowheads="1"/>
        </xdr:cNvSpPr>
      </xdr:nvSpPr>
      <xdr:spPr bwMode="auto">
        <a:xfrm>
          <a:off x="1619250" y="959834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579" name="Text Box 676"/>
        <xdr:cNvSpPr txBox="1">
          <a:spLocks noChangeArrowheads="1"/>
        </xdr:cNvSpPr>
      </xdr:nvSpPr>
      <xdr:spPr bwMode="auto">
        <a:xfrm>
          <a:off x="1619250" y="959834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28574</xdr:rowOff>
    </xdr:to>
    <xdr:sp macro="" textlink="">
      <xdr:nvSpPr>
        <xdr:cNvPr id="580" name="Text Box 677"/>
        <xdr:cNvSpPr txBox="1">
          <a:spLocks noChangeArrowheads="1"/>
        </xdr:cNvSpPr>
      </xdr:nvSpPr>
      <xdr:spPr bwMode="auto">
        <a:xfrm>
          <a:off x="1619250" y="961644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581" name="Text Box 678"/>
        <xdr:cNvSpPr txBox="1">
          <a:spLocks noChangeArrowheads="1"/>
        </xdr:cNvSpPr>
      </xdr:nvSpPr>
      <xdr:spPr bwMode="auto">
        <a:xfrm>
          <a:off x="1619250" y="959834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582" name="Text Box 679"/>
        <xdr:cNvSpPr txBox="1">
          <a:spLocks noChangeArrowheads="1"/>
        </xdr:cNvSpPr>
      </xdr:nvSpPr>
      <xdr:spPr bwMode="auto">
        <a:xfrm>
          <a:off x="1619250" y="959834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28574</xdr:rowOff>
    </xdr:to>
    <xdr:sp macro="" textlink="">
      <xdr:nvSpPr>
        <xdr:cNvPr id="583" name="Text Box 680"/>
        <xdr:cNvSpPr txBox="1">
          <a:spLocks noChangeArrowheads="1"/>
        </xdr:cNvSpPr>
      </xdr:nvSpPr>
      <xdr:spPr bwMode="auto">
        <a:xfrm>
          <a:off x="1619250" y="961644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584" name="Text Box 681"/>
        <xdr:cNvSpPr txBox="1">
          <a:spLocks noChangeArrowheads="1"/>
        </xdr:cNvSpPr>
      </xdr:nvSpPr>
      <xdr:spPr bwMode="auto">
        <a:xfrm>
          <a:off x="1619250" y="963168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585" name="Text Box 682"/>
        <xdr:cNvSpPr txBox="1">
          <a:spLocks noChangeArrowheads="1"/>
        </xdr:cNvSpPr>
      </xdr:nvSpPr>
      <xdr:spPr bwMode="auto">
        <a:xfrm>
          <a:off x="1619250" y="963168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28575</xdr:rowOff>
    </xdr:to>
    <xdr:sp macro="" textlink="">
      <xdr:nvSpPr>
        <xdr:cNvPr id="586" name="Text Box 683"/>
        <xdr:cNvSpPr txBox="1">
          <a:spLocks noChangeArrowheads="1"/>
        </xdr:cNvSpPr>
      </xdr:nvSpPr>
      <xdr:spPr bwMode="auto">
        <a:xfrm>
          <a:off x="1619250" y="964977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587" name="Text Box 684"/>
        <xdr:cNvSpPr txBox="1">
          <a:spLocks noChangeArrowheads="1"/>
        </xdr:cNvSpPr>
      </xdr:nvSpPr>
      <xdr:spPr bwMode="auto">
        <a:xfrm>
          <a:off x="1619250" y="963168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588" name="Text Box 685"/>
        <xdr:cNvSpPr txBox="1">
          <a:spLocks noChangeArrowheads="1"/>
        </xdr:cNvSpPr>
      </xdr:nvSpPr>
      <xdr:spPr bwMode="auto">
        <a:xfrm>
          <a:off x="1619250" y="963168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28575</xdr:rowOff>
    </xdr:to>
    <xdr:sp macro="" textlink="">
      <xdr:nvSpPr>
        <xdr:cNvPr id="589" name="Text Box 686"/>
        <xdr:cNvSpPr txBox="1">
          <a:spLocks noChangeArrowheads="1"/>
        </xdr:cNvSpPr>
      </xdr:nvSpPr>
      <xdr:spPr bwMode="auto">
        <a:xfrm>
          <a:off x="1619250" y="964977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590" name="Text Box 687"/>
        <xdr:cNvSpPr txBox="1">
          <a:spLocks noChangeArrowheads="1"/>
        </xdr:cNvSpPr>
      </xdr:nvSpPr>
      <xdr:spPr bwMode="auto">
        <a:xfrm>
          <a:off x="1619250" y="963168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591" name="Text Box 688"/>
        <xdr:cNvSpPr txBox="1">
          <a:spLocks noChangeArrowheads="1"/>
        </xdr:cNvSpPr>
      </xdr:nvSpPr>
      <xdr:spPr bwMode="auto">
        <a:xfrm>
          <a:off x="1619250" y="963168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28575</xdr:rowOff>
    </xdr:to>
    <xdr:sp macro="" textlink="">
      <xdr:nvSpPr>
        <xdr:cNvPr id="592" name="Text Box 689"/>
        <xdr:cNvSpPr txBox="1">
          <a:spLocks noChangeArrowheads="1"/>
        </xdr:cNvSpPr>
      </xdr:nvSpPr>
      <xdr:spPr bwMode="auto">
        <a:xfrm>
          <a:off x="1619250" y="964977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28575</xdr:rowOff>
    </xdr:to>
    <xdr:sp macro="" textlink="">
      <xdr:nvSpPr>
        <xdr:cNvPr id="593" name="Text Box 690"/>
        <xdr:cNvSpPr txBox="1">
          <a:spLocks noChangeArrowheads="1"/>
        </xdr:cNvSpPr>
      </xdr:nvSpPr>
      <xdr:spPr bwMode="auto">
        <a:xfrm>
          <a:off x="1619250" y="964977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594" name="Text Box 691"/>
        <xdr:cNvSpPr txBox="1">
          <a:spLocks noChangeArrowheads="1"/>
        </xdr:cNvSpPr>
      </xdr:nvSpPr>
      <xdr:spPr bwMode="auto">
        <a:xfrm>
          <a:off x="1619250" y="963168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595" name="Text Box 692"/>
        <xdr:cNvSpPr txBox="1">
          <a:spLocks noChangeArrowheads="1"/>
        </xdr:cNvSpPr>
      </xdr:nvSpPr>
      <xdr:spPr bwMode="auto">
        <a:xfrm>
          <a:off x="1619250" y="963168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28575</xdr:rowOff>
    </xdr:to>
    <xdr:sp macro="" textlink="">
      <xdr:nvSpPr>
        <xdr:cNvPr id="596" name="Text Box 693"/>
        <xdr:cNvSpPr txBox="1">
          <a:spLocks noChangeArrowheads="1"/>
        </xdr:cNvSpPr>
      </xdr:nvSpPr>
      <xdr:spPr bwMode="auto">
        <a:xfrm>
          <a:off x="1619250" y="964977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597" name="Text Box 694"/>
        <xdr:cNvSpPr txBox="1">
          <a:spLocks noChangeArrowheads="1"/>
        </xdr:cNvSpPr>
      </xdr:nvSpPr>
      <xdr:spPr bwMode="auto">
        <a:xfrm>
          <a:off x="1619250" y="963168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598" name="Text Box 695"/>
        <xdr:cNvSpPr txBox="1">
          <a:spLocks noChangeArrowheads="1"/>
        </xdr:cNvSpPr>
      </xdr:nvSpPr>
      <xdr:spPr bwMode="auto">
        <a:xfrm>
          <a:off x="1619250" y="963168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28575</xdr:rowOff>
    </xdr:to>
    <xdr:sp macro="" textlink="">
      <xdr:nvSpPr>
        <xdr:cNvPr id="599" name="Text Box 696"/>
        <xdr:cNvSpPr txBox="1">
          <a:spLocks noChangeArrowheads="1"/>
        </xdr:cNvSpPr>
      </xdr:nvSpPr>
      <xdr:spPr bwMode="auto">
        <a:xfrm>
          <a:off x="1619250" y="964977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600" name="Text Box 697"/>
        <xdr:cNvSpPr txBox="1">
          <a:spLocks noChangeArrowheads="1"/>
        </xdr:cNvSpPr>
      </xdr:nvSpPr>
      <xdr:spPr bwMode="auto">
        <a:xfrm>
          <a:off x="1619250" y="963168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601" name="Text Box 698"/>
        <xdr:cNvSpPr txBox="1">
          <a:spLocks noChangeArrowheads="1"/>
        </xdr:cNvSpPr>
      </xdr:nvSpPr>
      <xdr:spPr bwMode="auto">
        <a:xfrm>
          <a:off x="1619250" y="963168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28575</xdr:rowOff>
    </xdr:to>
    <xdr:sp macro="" textlink="">
      <xdr:nvSpPr>
        <xdr:cNvPr id="602" name="Text Box 699"/>
        <xdr:cNvSpPr txBox="1">
          <a:spLocks noChangeArrowheads="1"/>
        </xdr:cNvSpPr>
      </xdr:nvSpPr>
      <xdr:spPr bwMode="auto">
        <a:xfrm>
          <a:off x="1619250" y="964977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28576</xdr:rowOff>
    </xdr:to>
    <xdr:sp macro="" textlink="">
      <xdr:nvSpPr>
        <xdr:cNvPr id="603" name="Text Box 700"/>
        <xdr:cNvSpPr txBox="1">
          <a:spLocks noChangeArrowheads="1"/>
        </xdr:cNvSpPr>
      </xdr:nvSpPr>
      <xdr:spPr bwMode="auto">
        <a:xfrm>
          <a:off x="1619250" y="971645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604" name="Text Box 701"/>
        <xdr:cNvSpPr txBox="1">
          <a:spLocks noChangeArrowheads="1"/>
        </xdr:cNvSpPr>
      </xdr:nvSpPr>
      <xdr:spPr bwMode="auto">
        <a:xfrm>
          <a:off x="1619250" y="9698355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605" name="Text Box 702"/>
        <xdr:cNvSpPr txBox="1">
          <a:spLocks noChangeArrowheads="1"/>
        </xdr:cNvSpPr>
      </xdr:nvSpPr>
      <xdr:spPr bwMode="auto">
        <a:xfrm>
          <a:off x="1619250" y="9698355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28576</xdr:rowOff>
    </xdr:to>
    <xdr:sp macro="" textlink="">
      <xdr:nvSpPr>
        <xdr:cNvPr id="606" name="Text Box 703"/>
        <xdr:cNvSpPr txBox="1">
          <a:spLocks noChangeArrowheads="1"/>
        </xdr:cNvSpPr>
      </xdr:nvSpPr>
      <xdr:spPr bwMode="auto">
        <a:xfrm>
          <a:off x="1619250" y="971645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607" name="Text Box 704"/>
        <xdr:cNvSpPr txBox="1">
          <a:spLocks noChangeArrowheads="1"/>
        </xdr:cNvSpPr>
      </xdr:nvSpPr>
      <xdr:spPr bwMode="auto">
        <a:xfrm>
          <a:off x="1619250" y="9698355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608" name="Text Box 705"/>
        <xdr:cNvSpPr txBox="1">
          <a:spLocks noChangeArrowheads="1"/>
        </xdr:cNvSpPr>
      </xdr:nvSpPr>
      <xdr:spPr bwMode="auto">
        <a:xfrm>
          <a:off x="1619250" y="9698355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28576</xdr:rowOff>
    </xdr:to>
    <xdr:sp macro="" textlink="">
      <xdr:nvSpPr>
        <xdr:cNvPr id="609" name="Text Box 706"/>
        <xdr:cNvSpPr txBox="1">
          <a:spLocks noChangeArrowheads="1"/>
        </xdr:cNvSpPr>
      </xdr:nvSpPr>
      <xdr:spPr bwMode="auto">
        <a:xfrm>
          <a:off x="1619250" y="971645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28576</xdr:rowOff>
    </xdr:to>
    <xdr:sp macro="" textlink="">
      <xdr:nvSpPr>
        <xdr:cNvPr id="610" name="Text Box 707"/>
        <xdr:cNvSpPr txBox="1">
          <a:spLocks noChangeArrowheads="1"/>
        </xdr:cNvSpPr>
      </xdr:nvSpPr>
      <xdr:spPr bwMode="auto">
        <a:xfrm>
          <a:off x="1619250" y="971645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611" name="Text Box 708"/>
        <xdr:cNvSpPr txBox="1">
          <a:spLocks noChangeArrowheads="1"/>
        </xdr:cNvSpPr>
      </xdr:nvSpPr>
      <xdr:spPr bwMode="auto">
        <a:xfrm>
          <a:off x="1619250" y="9698355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612" name="Text Box 709"/>
        <xdr:cNvSpPr txBox="1">
          <a:spLocks noChangeArrowheads="1"/>
        </xdr:cNvSpPr>
      </xdr:nvSpPr>
      <xdr:spPr bwMode="auto">
        <a:xfrm>
          <a:off x="1619250" y="9698355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28576</xdr:rowOff>
    </xdr:to>
    <xdr:sp macro="" textlink="">
      <xdr:nvSpPr>
        <xdr:cNvPr id="613" name="Text Box 710"/>
        <xdr:cNvSpPr txBox="1">
          <a:spLocks noChangeArrowheads="1"/>
        </xdr:cNvSpPr>
      </xdr:nvSpPr>
      <xdr:spPr bwMode="auto">
        <a:xfrm>
          <a:off x="1619250" y="971645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614" name="Text Box 711"/>
        <xdr:cNvSpPr txBox="1">
          <a:spLocks noChangeArrowheads="1"/>
        </xdr:cNvSpPr>
      </xdr:nvSpPr>
      <xdr:spPr bwMode="auto">
        <a:xfrm>
          <a:off x="1619250" y="9698355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615" name="Text Box 712"/>
        <xdr:cNvSpPr txBox="1">
          <a:spLocks noChangeArrowheads="1"/>
        </xdr:cNvSpPr>
      </xdr:nvSpPr>
      <xdr:spPr bwMode="auto">
        <a:xfrm>
          <a:off x="1619250" y="9698355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28576</xdr:rowOff>
    </xdr:to>
    <xdr:sp macro="" textlink="">
      <xdr:nvSpPr>
        <xdr:cNvPr id="616" name="Text Box 713"/>
        <xdr:cNvSpPr txBox="1">
          <a:spLocks noChangeArrowheads="1"/>
        </xdr:cNvSpPr>
      </xdr:nvSpPr>
      <xdr:spPr bwMode="auto">
        <a:xfrm>
          <a:off x="1619250" y="971645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617" name="Text Box 714"/>
        <xdr:cNvSpPr txBox="1">
          <a:spLocks noChangeArrowheads="1"/>
        </xdr:cNvSpPr>
      </xdr:nvSpPr>
      <xdr:spPr bwMode="auto">
        <a:xfrm>
          <a:off x="1619250" y="9698355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618" name="Text Box 715"/>
        <xdr:cNvSpPr txBox="1">
          <a:spLocks noChangeArrowheads="1"/>
        </xdr:cNvSpPr>
      </xdr:nvSpPr>
      <xdr:spPr bwMode="auto">
        <a:xfrm>
          <a:off x="1619250" y="9698355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28576</xdr:rowOff>
    </xdr:to>
    <xdr:sp macro="" textlink="">
      <xdr:nvSpPr>
        <xdr:cNvPr id="619" name="Text Box 716"/>
        <xdr:cNvSpPr txBox="1">
          <a:spLocks noChangeArrowheads="1"/>
        </xdr:cNvSpPr>
      </xdr:nvSpPr>
      <xdr:spPr bwMode="auto">
        <a:xfrm>
          <a:off x="1619250" y="971645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28574</xdr:rowOff>
    </xdr:to>
    <xdr:sp macro="" textlink="">
      <xdr:nvSpPr>
        <xdr:cNvPr id="620" name="Text Box 717"/>
        <xdr:cNvSpPr txBox="1">
          <a:spLocks noChangeArrowheads="1"/>
        </xdr:cNvSpPr>
      </xdr:nvSpPr>
      <xdr:spPr bwMode="auto">
        <a:xfrm>
          <a:off x="1619250" y="97497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621" name="Text Box 718"/>
        <xdr:cNvSpPr txBox="1">
          <a:spLocks noChangeArrowheads="1"/>
        </xdr:cNvSpPr>
      </xdr:nvSpPr>
      <xdr:spPr bwMode="auto">
        <a:xfrm>
          <a:off x="1619250" y="973169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622" name="Text Box 719"/>
        <xdr:cNvSpPr txBox="1">
          <a:spLocks noChangeArrowheads="1"/>
        </xdr:cNvSpPr>
      </xdr:nvSpPr>
      <xdr:spPr bwMode="auto">
        <a:xfrm>
          <a:off x="1619250" y="973169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28574</xdr:rowOff>
    </xdr:to>
    <xdr:sp macro="" textlink="">
      <xdr:nvSpPr>
        <xdr:cNvPr id="623" name="Text Box 720"/>
        <xdr:cNvSpPr txBox="1">
          <a:spLocks noChangeArrowheads="1"/>
        </xdr:cNvSpPr>
      </xdr:nvSpPr>
      <xdr:spPr bwMode="auto">
        <a:xfrm>
          <a:off x="1619250" y="97497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624" name="Text Box 721"/>
        <xdr:cNvSpPr txBox="1">
          <a:spLocks noChangeArrowheads="1"/>
        </xdr:cNvSpPr>
      </xdr:nvSpPr>
      <xdr:spPr bwMode="auto">
        <a:xfrm>
          <a:off x="1619250" y="973169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625" name="Text Box 722"/>
        <xdr:cNvSpPr txBox="1">
          <a:spLocks noChangeArrowheads="1"/>
        </xdr:cNvSpPr>
      </xdr:nvSpPr>
      <xdr:spPr bwMode="auto">
        <a:xfrm>
          <a:off x="1619250" y="973169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28574</xdr:rowOff>
    </xdr:to>
    <xdr:sp macro="" textlink="">
      <xdr:nvSpPr>
        <xdr:cNvPr id="626" name="Text Box 723"/>
        <xdr:cNvSpPr txBox="1">
          <a:spLocks noChangeArrowheads="1"/>
        </xdr:cNvSpPr>
      </xdr:nvSpPr>
      <xdr:spPr bwMode="auto">
        <a:xfrm>
          <a:off x="1619250" y="97497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28574</xdr:rowOff>
    </xdr:to>
    <xdr:sp macro="" textlink="">
      <xdr:nvSpPr>
        <xdr:cNvPr id="627" name="Text Box 724"/>
        <xdr:cNvSpPr txBox="1">
          <a:spLocks noChangeArrowheads="1"/>
        </xdr:cNvSpPr>
      </xdr:nvSpPr>
      <xdr:spPr bwMode="auto">
        <a:xfrm>
          <a:off x="1619250" y="97497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628" name="Text Box 725"/>
        <xdr:cNvSpPr txBox="1">
          <a:spLocks noChangeArrowheads="1"/>
        </xdr:cNvSpPr>
      </xdr:nvSpPr>
      <xdr:spPr bwMode="auto">
        <a:xfrm>
          <a:off x="1619250" y="973169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629" name="Text Box 726"/>
        <xdr:cNvSpPr txBox="1">
          <a:spLocks noChangeArrowheads="1"/>
        </xdr:cNvSpPr>
      </xdr:nvSpPr>
      <xdr:spPr bwMode="auto">
        <a:xfrm>
          <a:off x="1619250" y="973169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28574</xdr:rowOff>
    </xdr:to>
    <xdr:sp macro="" textlink="">
      <xdr:nvSpPr>
        <xdr:cNvPr id="630" name="Text Box 727"/>
        <xdr:cNvSpPr txBox="1">
          <a:spLocks noChangeArrowheads="1"/>
        </xdr:cNvSpPr>
      </xdr:nvSpPr>
      <xdr:spPr bwMode="auto">
        <a:xfrm>
          <a:off x="1619250" y="97497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631" name="Text Box 728"/>
        <xdr:cNvSpPr txBox="1">
          <a:spLocks noChangeArrowheads="1"/>
        </xdr:cNvSpPr>
      </xdr:nvSpPr>
      <xdr:spPr bwMode="auto">
        <a:xfrm>
          <a:off x="1619250" y="973169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632" name="Text Box 729"/>
        <xdr:cNvSpPr txBox="1">
          <a:spLocks noChangeArrowheads="1"/>
        </xdr:cNvSpPr>
      </xdr:nvSpPr>
      <xdr:spPr bwMode="auto">
        <a:xfrm>
          <a:off x="1619250" y="973169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28574</xdr:rowOff>
    </xdr:to>
    <xdr:sp macro="" textlink="">
      <xdr:nvSpPr>
        <xdr:cNvPr id="633" name="Text Box 730"/>
        <xdr:cNvSpPr txBox="1">
          <a:spLocks noChangeArrowheads="1"/>
        </xdr:cNvSpPr>
      </xdr:nvSpPr>
      <xdr:spPr bwMode="auto">
        <a:xfrm>
          <a:off x="1619250" y="97497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634" name="Text Box 731"/>
        <xdr:cNvSpPr txBox="1">
          <a:spLocks noChangeArrowheads="1"/>
        </xdr:cNvSpPr>
      </xdr:nvSpPr>
      <xdr:spPr bwMode="auto">
        <a:xfrm>
          <a:off x="1619250" y="973169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635" name="Text Box 732"/>
        <xdr:cNvSpPr txBox="1">
          <a:spLocks noChangeArrowheads="1"/>
        </xdr:cNvSpPr>
      </xdr:nvSpPr>
      <xdr:spPr bwMode="auto">
        <a:xfrm>
          <a:off x="1619250" y="973169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28574</xdr:rowOff>
    </xdr:to>
    <xdr:sp macro="" textlink="">
      <xdr:nvSpPr>
        <xdr:cNvPr id="636" name="Text Box 733"/>
        <xdr:cNvSpPr txBox="1">
          <a:spLocks noChangeArrowheads="1"/>
        </xdr:cNvSpPr>
      </xdr:nvSpPr>
      <xdr:spPr bwMode="auto">
        <a:xfrm>
          <a:off x="1619250" y="97497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28575</xdr:rowOff>
    </xdr:to>
    <xdr:sp macro="" textlink="">
      <xdr:nvSpPr>
        <xdr:cNvPr id="637" name="Text Box 734"/>
        <xdr:cNvSpPr txBox="1">
          <a:spLocks noChangeArrowheads="1"/>
        </xdr:cNvSpPr>
      </xdr:nvSpPr>
      <xdr:spPr bwMode="auto">
        <a:xfrm>
          <a:off x="1619250" y="978312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638" name="Text Box 735"/>
        <xdr:cNvSpPr txBox="1">
          <a:spLocks noChangeArrowheads="1"/>
        </xdr:cNvSpPr>
      </xdr:nvSpPr>
      <xdr:spPr bwMode="auto">
        <a:xfrm>
          <a:off x="1619250" y="97650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639" name="Text Box 736"/>
        <xdr:cNvSpPr txBox="1">
          <a:spLocks noChangeArrowheads="1"/>
        </xdr:cNvSpPr>
      </xdr:nvSpPr>
      <xdr:spPr bwMode="auto">
        <a:xfrm>
          <a:off x="1619250" y="97650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28575</xdr:rowOff>
    </xdr:to>
    <xdr:sp macro="" textlink="">
      <xdr:nvSpPr>
        <xdr:cNvPr id="640" name="Text Box 737"/>
        <xdr:cNvSpPr txBox="1">
          <a:spLocks noChangeArrowheads="1"/>
        </xdr:cNvSpPr>
      </xdr:nvSpPr>
      <xdr:spPr bwMode="auto">
        <a:xfrm>
          <a:off x="1619250" y="978312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641" name="Text Box 738"/>
        <xdr:cNvSpPr txBox="1">
          <a:spLocks noChangeArrowheads="1"/>
        </xdr:cNvSpPr>
      </xdr:nvSpPr>
      <xdr:spPr bwMode="auto">
        <a:xfrm>
          <a:off x="1619250" y="97650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642" name="Text Box 739"/>
        <xdr:cNvSpPr txBox="1">
          <a:spLocks noChangeArrowheads="1"/>
        </xdr:cNvSpPr>
      </xdr:nvSpPr>
      <xdr:spPr bwMode="auto">
        <a:xfrm>
          <a:off x="1619250" y="97650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28575</xdr:rowOff>
    </xdr:to>
    <xdr:sp macro="" textlink="">
      <xdr:nvSpPr>
        <xdr:cNvPr id="643" name="Text Box 740"/>
        <xdr:cNvSpPr txBox="1">
          <a:spLocks noChangeArrowheads="1"/>
        </xdr:cNvSpPr>
      </xdr:nvSpPr>
      <xdr:spPr bwMode="auto">
        <a:xfrm>
          <a:off x="1619250" y="978312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28575</xdr:rowOff>
    </xdr:to>
    <xdr:sp macro="" textlink="">
      <xdr:nvSpPr>
        <xdr:cNvPr id="644" name="Text Box 741"/>
        <xdr:cNvSpPr txBox="1">
          <a:spLocks noChangeArrowheads="1"/>
        </xdr:cNvSpPr>
      </xdr:nvSpPr>
      <xdr:spPr bwMode="auto">
        <a:xfrm>
          <a:off x="1619250" y="978312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645" name="Text Box 742"/>
        <xdr:cNvSpPr txBox="1">
          <a:spLocks noChangeArrowheads="1"/>
        </xdr:cNvSpPr>
      </xdr:nvSpPr>
      <xdr:spPr bwMode="auto">
        <a:xfrm>
          <a:off x="1619250" y="97650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646" name="Text Box 743"/>
        <xdr:cNvSpPr txBox="1">
          <a:spLocks noChangeArrowheads="1"/>
        </xdr:cNvSpPr>
      </xdr:nvSpPr>
      <xdr:spPr bwMode="auto">
        <a:xfrm>
          <a:off x="1619250" y="97650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28575</xdr:rowOff>
    </xdr:to>
    <xdr:sp macro="" textlink="">
      <xdr:nvSpPr>
        <xdr:cNvPr id="647" name="Text Box 744"/>
        <xdr:cNvSpPr txBox="1">
          <a:spLocks noChangeArrowheads="1"/>
        </xdr:cNvSpPr>
      </xdr:nvSpPr>
      <xdr:spPr bwMode="auto">
        <a:xfrm>
          <a:off x="1619250" y="978312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648" name="Text Box 745"/>
        <xdr:cNvSpPr txBox="1">
          <a:spLocks noChangeArrowheads="1"/>
        </xdr:cNvSpPr>
      </xdr:nvSpPr>
      <xdr:spPr bwMode="auto">
        <a:xfrm>
          <a:off x="1619250" y="97650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649" name="Text Box 746"/>
        <xdr:cNvSpPr txBox="1">
          <a:spLocks noChangeArrowheads="1"/>
        </xdr:cNvSpPr>
      </xdr:nvSpPr>
      <xdr:spPr bwMode="auto">
        <a:xfrm>
          <a:off x="1619250" y="97650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28575</xdr:rowOff>
    </xdr:to>
    <xdr:sp macro="" textlink="">
      <xdr:nvSpPr>
        <xdr:cNvPr id="650" name="Text Box 747"/>
        <xdr:cNvSpPr txBox="1">
          <a:spLocks noChangeArrowheads="1"/>
        </xdr:cNvSpPr>
      </xdr:nvSpPr>
      <xdr:spPr bwMode="auto">
        <a:xfrm>
          <a:off x="1619250" y="978312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651" name="Text Box 748"/>
        <xdr:cNvSpPr txBox="1">
          <a:spLocks noChangeArrowheads="1"/>
        </xdr:cNvSpPr>
      </xdr:nvSpPr>
      <xdr:spPr bwMode="auto">
        <a:xfrm>
          <a:off x="1619250" y="97650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652" name="Text Box 749"/>
        <xdr:cNvSpPr txBox="1">
          <a:spLocks noChangeArrowheads="1"/>
        </xdr:cNvSpPr>
      </xdr:nvSpPr>
      <xdr:spPr bwMode="auto">
        <a:xfrm>
          <a:off x="1619250" y="97650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28575</xdr:rowOff>
    </xdr:to>
    <xdr:sp macro="" textlink="">
      <xdr:nvSpPr>
        <xdr:cNvPr id="653" name="Text Box 750"/>
        <xdr:cNvSpPr txBox="1">
          <a:spLocks noChangeArrowheads="1"/>
        </xdr:cNvSpPr>
      </xdr:nvSpPr>
      <xdr:spPr bwMode="auto">
        <a:xfrm>
          <a:off x="1619250" y="978312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654" name="Text Box 751"/>
        <xdr:cNvSpPr txBox="1">
          <a:spLocks noChangeArrowheads="1"/>
        </xdr:cNvSpPr>
      </xdr:nvSpPr>
      <xdr:spPr bwMode="auto">
        <a:xfrm>
          <a:off x="1619250" y="9831705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655" name="Text Box 752"/>
        <xdr:cNvSpPr txBox="1">
          <a:spLocks noChangeArrowheads="1"/>
        </xdr:cNvSpPr>
      </xdr:nvSpPr>
      <xdr:spPr bwMode="auto">
        <a:xfrm>
          <a:off x="1619250" y="9831705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28574</xdr:rowOff>
    </xdr:to>
    <xdr:sp macro="" textlink="">
      <xdr:nvSpPr>
        <xdr:cNvPr id="656" name="Text Box 753"/>
        <xdr:cNvSpPr txBox="1">
          <a:spLocks noChangeArrowheads="1"/>
        </xdr:cNvSpPr>
      </xdr:nvSpPr>
      <xdr:spPr bwMode="auto">
        <a:xfrm>
          <a:off x="1619250" y="98498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657" name="Text Box 754"/>
        <xdr:cNvSpPr txBox="1">
          <a:spLocks noChangeArrowheads="1"/>
        </xdr:cNvSpPr>
      </xdr:nvSpPr>
      <xdr:spPr bwMode="auto">
        <a:xfrm>
          <a:off x="1619250" y="9831705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658" name="Text Box 755"/>
        <xdr:cNvSpPr txBox="1">
          <a:spLocks noChangeArrowheads="1"/>
        </xdr:cNvSpPr>
      </xdr:nvSpPr>
      <xdr:spPr bwMode="auto">
        <a:xfrm>
          <a:off x="1619250" y="9831705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28574</xdr:rowOff>
    </xdr:to>
    <xdr:sp macro="" textlink="">
      <xdr:nvSpPr>
        <xdr:cNvPr id="659" name="Text Box 756"/>
        <xdr:cNvSpPr txBox="1">
          <a:spLocks noChangeArrowheads="1"/>
        </xdr:cNvSpPr>
      </xdr:nvSpPr>
      <xdr:spPr bwMode="auto">
        <a:xfrm>
          <a:off x="1619250" y="98498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660" name="Text Box 757"/>
        <xdr:cNvSpPr txBox="1">
          <a:spLocks noChangeArrowheads="1"/>
        </xdr:cNvSpPr>
      </xdr:nvSpPr>
      <xdr:spPr bwMode="auto">
        <a:xfrm>
          <a:off x="1619250" y="9831705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661" name="Text Box 758"/>
        <xdr:cNvSpPr txBox="1">
          <a:spLocks noChangeArrowheads="1"/>
        </xdr:cNvSpPr>
      </xdr:nvSpPr>
      <xdr:spPr bwMode="auto">
        <a:xfrm>
          <a:off x="1619250" y="9831705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28574</xdr:rowOff>
    </xdr:to>
    <xdr:sp macro="" textlink="">
      <xdr:nvSpPr>
        <xdr:cNvPr id="662" name="Text Box 759"/>
        <xdr:cNvSpPr txBox="1">
          <a:spLocks noChangeArrowheads="1"/>
        </xdr:cNvSpPr>
      </xdr:nvSpPr>
      <xdr:spPr bwMode="auto">
        <a:xfrm>
          <a:off x="1619250" y="98498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28574</xdr:rowOff>
    </xdr:to>
    <xdr:sp macro="" textlink="">
      <xdr:nvSpPr>
        <xdr:cNvPr id="663" name="Text Box 760"/>
        <xdr:cNvSpPr txBox="1">
          <a:spLocks noChangeArrowheads="1"/>
        </xdr:cNvSpPr>
      </xdr:nvSpPr>
      <xdr:spPr bwMode="auto">
        <a:xfrm>
          <a:off x="1619250" y="98498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664" name="Text Box 761"/>
        <xdr:cNvSpPr txBox="1">
          <a:spLocks noChangeArrowheads="1"/>
        </xdr:cNvSpPr>
      </xdr:nvSpPr>
      <xdr:spPr bwMode="auto">
        <a:xfrm>
          <a:off x="1619250" y="9831705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665" name="Text Box 762"/>
        <xdr:cNvSpPr txBox="1">
          <a:spLocks noChangeArrowheads="1"/>
        </xdr:cNvSpPr>
      </xdr:nvSpPr>
      <xdr:spPr bwMode="auto">
        <a:xfrm>
          <a:off x="1619250" y="9831705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28574</xdr:rowOff>
    </xdr:to>
    <xdr:sp macro="" textlink="">
      <xdr:nvSpPr>
        <xdr:cNvPr id="666" name="Text Box 763"/>
        <xdr:cNvSpPr txBox="1">
          <a:spLocks noChangeArrowheads="1"/>
        </xdr:cNvSpPr>
      </xdr:nvSpPr>
      <xdr:spPr bwMode="auto">
        <a:xfrm>
          <a:off x="1619250" y="98498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667" name="Text Box 764"/>
        <xdr:cNvSpPr txBox="1">
          <a:spLocks noChangeArrowheads="1"/>
        </xdr:cNvSpPr>
      </xdr:nvSpPr>
      <xdr:spPr bwMode="auto">
        <a:xfrm>
          <a:off x="1619250" y="9831705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668" name="Text Box 765"/>
        <xdr:cNvSpPr txBox="1">
          <a:spLocks noChangeArrowheads="1"/>
        </xdr:cNvSpPr>
      </xdr:nvSpPr>
      <xdr:spPr bwMode="auto">
        <a:xfrm>
          <a:off x="1619250" y="9831705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28574</xdr:rowOff>
    </xdr:to>
    <xdr:sp macro="" textlink="">
      <xdr:nvSpPr>
        <xdr:cNvPr id="669" name="Text Box 766"/>
        <xdr:cNvSpPr txBox="1">
          <a:spLocks noChangeArrowheads="1"/>
        </xdr:cNvSpPr>
      </xdr:nvSpPr>
      <xdr:spPr bwMode="auto">
        <a:xfrm>
          <a:off x="1619250" y="98498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670" name="Text Box 767"/>
        <xdr:cNvSpPr txBox="1">
          <a:spLocks noChangeArrowheads="1"/>
        </xdr:cNvSpPr>
      </xdr:nvSpPr>
      <xdr:spPr bwMode="auto">
        <a:xfrm>
          <a:off x="1619250" y="9831705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671" name="Text Box 768"/>
        <xdr:cNvSpPr txBox="1">
          <a:spLocks noChangeArrowheads="1"/>
        </xdr:cNvSpPr>
      </xdr:nvSpPr>
      <xdr:spPr bwMode="auto">
        <a:xfrm>
          <a:off x="1619250" y="9831705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28574</xdr:rowOff>
    </xdr:to>
    <xdr:sp macro="" textlink="">
      <xdr:nvSpPr>
        <xdr:cNvPr id="672" name="Text Box 769"/>
        <xdr:cNvSpPr txBox="1">
          <a:spLocks noChangeArrowheads="1"/>
        </xdr:cNvSpPr>
      </xdr:nvSpPr>
      <xdr:spPr bwMode="auto">
        <a:xfrm>
          <a:off x="1619250" y="98498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673" name="Text Box 770"/>
        <xdr:cNvSpPr txBox="1">
          <a:spLocks noChangeArrowheads="1"/>
        </xdr:cNvSpPr>
      </xdr:nvSpPr>
      <xdr:spPr bwMode="auto">
        <a:xfrm>
          <a:off x="1619250" y="986504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674" name="Text Box 771"/>
        <xdr:cNvSpPr txBox="1">
          <a:spLocks noChangeArrowheads="1"/>
        </xdr:cNvSpPr>
      </xdr:nvSpPr>
      <xdr:spPr bwMode="auto">
        <a:xfrm>
          <a:off x="1619250" y="986504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28575</xdr:rowOff>
    </xdr:to>
    <xdr:sp macro="" textlink="">
      <xdr:nvSpPr>
        <xdr:cNvPr id="675" name="Text Box 772"/>
        <xdr:cNvSpPr txBox="1">
          <a:spLocks noChangeArrowheads="1"/>
        </xdr:cNvSpPr>
      </xdr:nvSpPr>
      <xdr:spPr bwMode="auto">
        <a:xfrm>
          <a:off x="1619250" y="988314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676" name="Text Box 773"/>
        <xdr:cNvSpPr txBox="1">
          <a:spLocks noChangeArrowheads="1"/>
        </xdr:cNvSpPr>
      </xdr:nvSpPr>
      <xdr:spPr bwMode="auto">
        <a:xfrm>
          <a:off x="1619250" y="986504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677" name="Text Box 774"/>
        <xdr:cNvSpPr txBox="1">
          <a:spLocks noChangeArrowheads="1"/>
        </xdr:cNvSpPr>
      </xdr:nvSpPr>
      <xdr:spPr bwMode="auto">
        <a:xfrm>
          <a:off x="1619250" y="986504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28575</xdr:rowOff>
    </xdr:to>
    <xdr:sp macro="" textlink="">
      <xdr:nvSpPr>
        <xdr:cNvPr id="678" name="Text Box 775"/>
        <xdr:cNvSpPr txBox="1">
          <a:spLocks noChangeArrowheads="1"/>
        </xdr:cNvSpPr>
      </xdr:nvSpPr>
      <xdr:spPr bwMode="auto">
        <a:xfrm>
          <a:off x="1619250" y="988314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679" name="Text Box 776"/>
        <xdr:cNvSpPr txBox="1">
          <a:spLocks noChangeArrowheads="1"/>
        </xdr:cNvSpPr>
      </xdr:nvSpPr>
      <xdr:spPr bwMode="auto">
        <a:xfrm>
          <a:off x="1619250" y="986504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680" name="Text Box 777"/>
        <xdr:cNvSpPr txBox="1">
          <a:spLocks noChangeArrowheads="1"/>
        </xdr:cNvSpPr>
      </xdr:nvSpPr>
      <xdr:spPr bwMode="auto">
        <a:xfrm>
          <a:off x="1619250" y="986504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28575</xdr:rowOff>
    </xdr:to>
    <xdr:sp macro="" textlink="">
      <xdr:nvSpPr>
        <xdr:cNvPr id="681" name="Text Box 778"/>
        <xdr:cNvSpPr txBox="1">
          <a:spLocks noChangeArrowheads="1"/>
        </xdr:cNvSpPr>
      </xdr:nvSpPr>
      <xdr:spPr bwMode="auto">
        <a:xfrm>
          <a:off x="1619250" y="988314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28575</xdr:rowOff>
    </xdr:to>
    <xdr:sp macro="" textlink="">
      <xdr:nvSpPr>
        <xdr:cNvPr id="682" name="Text Box 779"/>
        <xdr:cNvSpPr txBox="1">
          <a:spLocks noChangeArrowheads="1"/>
        </xdr:cNvSpPr>
      </xdr:nvSpPr>
      <xdr:spPr bwMode="auto">
        <a:xfrm>
          <a:off x="1619250" y="988314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683" name="Text Box 780"/>
        <xdr:cNvSpPr txBox="1">
          <a:spLocks noChangeArrowheads="1"/>
        </xdr:cNvSpPr>
      </xdr:nvSpPr>
      <xdr:spPr bwMode="auto">
        <a:xfrm>
          <a:off x="1619250" y="986504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684" name="Text Box 781"/>
        <xdr:cNvSpPr txBox="1">
          <a:spLocks noChangeArrowheads="1"/>
        </xdr:cNvSpPr>
      </xdr:nvSpPr>
      <xdr:spPr bwMode="auto">
        <a:xfrm>
          <a:off x="1619250" y="986504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28575</xdr:rowOff>
    </xdr:to>
    <xdr:sp macro="" textlink="">
      <xdr:nvSpPr>
        <xdr:cNvPr id="685" name="Text Box 782"/>
        <xdr:cNvSpPr txBox="1">
          <a:spLocks noChangeArrowheads="1"/>
        </xdr:cNvSpPr>
      </xdr:nvSpPr>
      <xdr:spPr bwMode="auto">
        <a:xfrm>
          <a:off x="1619250" y="988314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686" name="Text Box 783"/>
        <xdr:cNvSpPr txBox="1">
          <a:spLocks noChangeArrowheads="1"/>
        </xdr:cNvSpPr>
      </xdr:nvSpPr>
      <xdr:spPr bwMode="auto">
        <a:xfrm>
          <a:off x="1619250" y="986504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687" name="Text Box 784"/>
        <xdr:cNvSpPr txBox="1">
          <a:spLocks noChangeArrowheads="1"/>
        </xdr:cNvSpPr>
      </xdr:nvSpPr>
      <xdr:spPr bwMode="auto">
        <a:xfrm>
          <a:off x="1619250" y="986504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28575</xdr:rowOff>
    </xdr:to>
    <xdr:sp macro="" textlink="">
      <xdr:nvSpPr>
        <xdr:cNvPr id="688" name="Text Box 785"/>
        <xdr:cNvSpPr txBox="1">
          <a:spLocks noChangeArrowheads="1"/>
        </xdr:cNvSpPr>
      </xdr:nvSpPr>
      <xdr:spPr bwMode="auto">
        <a:xfrm>
          <a:off x="1619250" y="988314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689" name="Text Box 786"/>
        <xdr:cNvSpPr txBox="1">
          <a:spLocks noChangeArrowheads="1"/>
        </xdr:cNvSpPr>
      </xdr:nvSpPr>
      <xdr:spPr bwMode="auto">
        <a:xfrm>
          <a:off x="1619250" y="986504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690" name="Text Box 787"/>
        <xdr:cNvSpPr txBox="1">
          <a:spLocks noChangeArrowheads="1"/>
        </xdr:cNvSpPr>
      </xdr:nvSpPr>
      <xdr:spPr bwMode="auto">
        <a:xfrm>
          <a:off x="1619250" y="986504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28575</xdr:rowOff>
    </xdr:to>
    <xdr:sp macro="" textlink="">
      <xdr:nvSpPr>
        <xdr:cNvPr id="691" name="Text Box 788"/>
        <xdr:cNvSpPr txBox="1">
          <a:spLocks noChangeArrowheads="1"/>
        </xdr:cNvSpPr>
      </xdr:nvSpPr>
      <xdr:spPr bwMode="auto">
        <a:xfrm>
          <a:off x="1619250" y="988314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692" name="Text Box 789"/>
        <xdr:cNvSpPr txBox="1">
          <a:spLocks noChangeArrowheads="1"/>
        </xdr:cNvSpPr>
      </xdr:nvSpPr>
      <xdr:spPr bwMode="auto">
        <a:xfrm>
          <a:off x="1619250" y="989838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693" name="Text Box 790"/>
        <xdr:cNvSpPr txBox="1">
          <a:spLocks noChangeArrowheads="1"/>
        </xdr:cNvSpPr>
      </xdr:nvSpPr>
      <xdr:spPr bwMode="auto">
        <a:xfrm>
          <a:off x="1619250" y="989838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28575</xdr:rowOff>
    </xdr:to>
    <xdr:sp macro="" textlink="">
      <xdr:nvSpPr>
        <xdr:cNvPr id="694" name="Text Box 791"/>
        <xdr:cNvSpPr txBox="1">
          <a:spLocks noChangeArrowheads="1"/>
        </xdr:cNvSpPr>
      </xdr:nvSpPr>
      <xdr:spPr bwMode="auto">
        <a:xfrm>
          <a:off x="1619250" y="991647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695" name="Text Box 792"/>
        <xdr:cNvSpPr txBox="1">
          <a:spLocks noChangeArrowheads="1"/>
        </xdr:cNvSpPr>
      </xdr:nvSpPr>
      <xdr:spPr bwMode="auto">
        <a:xfrm>
          <a:off x="1619250" y="989838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696" name="Text Box 793"/>
        <xdr:cNvSpPr txBox="1">
          <a:spLocks noChangeArrowheads="1"/>
        </xdr:cNvSpPr>
      </xdr:nvSpPr>
      <xdr:spPr bwMode="auto">
        <a:xfrm>
          <a:off x="1619250" y="989838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28575</xdr:rowOff>
    </xdr:to>
    <xdr:sp macro="" textlink="">
      <xdr:nvSpPr>
        <xdr:cNvPr id="697" name="Text Box 794"/>
        <xdr:cNvSpPr txBox="1">
          <a:spLocks noChangeArrowheads="1"/>
        </xdr:cNvSpPr>
      </xdr:nvSpPr>
      <xdr:spPr bwMode="auto">
        <a:xfrm>
          <a:off x="1619250" y="991647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698" name="Text Box 795"/>
        <xdr:cNvSpPr txBox="1">
          <a:spLocks noChangeArrowheads="1"/>
        </xdr:cNvSpPr>
      </xdr:nvSpPr>
      <xdr:spPr bwMode="auto">
        <a:xfrm>
          <a:off x="1619250" y="989838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699" name="Text Box 796"/>
        <xdr:cNvSpPr txBox="1">
          <a:spLocks noChangeArrowheads="1"/>
        </xdr:cNvSpPr>
      </xdr:nvSpPr>
      <xdr:spPr bwMode="auto">
        <a:xfrm>
          <a:off x="1619250" y="989838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28575</xdr:rowOff>
    </xdr:to>
    <xdr:sp macro="" textlink="">
      <xdr:nvSpPr>
        <xdr:cNvPr id="700" name="Text Box 797"/>
        <xdr:cNvSpPr txBox="1">
          <a:spLocks noChangeArrowheads="1"/>
        </xdr:cNvSpPr>
      </xdr:nvSpPr>
      <xdr:spPr bwMode="auto">
        <a:xfrm>
          <a:off x="1619250" y="991647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28575</xdr:rowOff>
    </xdr:to>
    <xdr:sp macro="" textlink="">
      <xdr:nvSpPr>
        <xdr:cNvPr id="701" name="Text Box 798"/>
        <xdr:cNvSpPr txBox="1">
          <a:spLocks noChangeArrowheads="1"/>
        </xdr:cNvSpPr>
      </xdr:nvSpPr>
      <xdr:spPr bwMode="auto">
        <a:xfrm>
          <a:off x="1619250" y="991647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702" name="Text Box 799"/>
        <xdr:cNvSpPr txBox="1">
          <a:spLocks noChangeArrowheads="1"/>
        </xdr:cNvSpPr>
      </xdr:nvSpPr>
      <xdr:spPr bwMode="auto">
        <a:xfrm>
          <a:off x="1619250" y="989838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703" name="Text Box 800"/>
        <xdr:cNvSpPr txBox="1">
          <a:spLocks noChangeArrowheads="1"/>
        </xdr:cNvSpPr>
      </xdr:nvSpPr>
      <xdr:spPr bwMode="auto">
        <a:xfrm>
          <a:off x="1619250" y="989838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28575</xdr:rowOff>
    </xdr:to>
    <xdr:sp macro="" textlink="">
      <xdr:nvSpPr>
        <xdr:cNvPr id="704" name="Text Box 801"/>
        <xdr:cNvSpPr txBox="1">
          <a:spLocks noChangeArrowheads="1"/>
        </xdr:cNvSpPr>
      </xdr:nvSpPr>
      <xdr:spPr bwMode="auto">
        <a:xfrm>
          <a:off x="1619250" y="991647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705" name="Text Box 802"/>
        <xdr:cNvSpPr txBox="1">
          <a:spLocks noChangeArrowheads="1"/>
        </xdr:cNvSpPr>
      </xdr:nvSpPr>
      <xdr:spPr bwMode="auto">
        <a:xfrm>
          <a:off x="1619250" y="989838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706" name="Text Box 803"/>
        <xdr:cNvSpPr txBox="1">
          <a:spLocks noChangeArrowheads="1"/>
        </xdr:cNvSpPr>
      </xdr:nvSpPr>
      <xdr:spPr bwMode="auto">
        <a:xfrm>
          <a:off x="1619250" y="989838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28575</xdr:rowOff>
    </xdr:to>
    <xdr:sp macro="" textlink="">
      <xdr:nvSpPr>
        <xdr:cNvPr id="707" name="Text Box 804"/>
        <xdr:cNvSpPr txBox="1">
          <a:spLocks noChangeArrowheads="1"/>
        </xdr:cNvSpPr>
      </xdr:nvSpPr>
      <xdr:spPr bwMode="auto">
        <a:xfrm>
          <a:off x="1619250" y="991647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708" name="Text Box 805"/>
        <xdr:cNvSpPr txBox="1">
          <a:spLocks noChangeArrowheads="1"/>
        </xdr:cNvSpPr>
      </xdr:nvSpPr>
      <xdr:spPr bwMode="auto">
        <a:xfrm>
          <a:off x="1619250" y="989838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709" name="Text Box 806"/>
        <xdr:cNvSpPr txBox="1">
          <a:spLocks noChangeArrowheads="1"/>
        </xdr:cNvSpPr>
      </xdr:nvSpPr>
      <xdr:spPr bwMode="auto">
        <a:xfrm>
          <a:off x="1619250" y="989838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28575</xdr:rowOff>
    </xdr:to>
    <xdr:sp macro="" textlink="">
      <xdr:nvSpPr>
        <xdr:cNvPr id="710" name="Text Box 807"/>
        <xdr:cNvSpPr txBox="1">
          <a:spLocks noChangeArrowheads="1"/>
        </xdr:cNvSpPr>
      </xdr:nvSpPr>
      <xdr:spPr bwMode="auto">
        <a:xfrm>
          <a:off x="1619250" y="991647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711" name="Text Box 808"/>
        <xdr:cNvSpPr txBox="1">
          <a:spLocks noChangeArrowheads="1"/>
        </xdr:cNvSpPr>
      </xdr:nvSpPr>
      <xdr:spPr bwMode="auto">
        <a:xfrm>
          <a:off x="1619250" y="9965055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712" name="Text Box 809"/>
        <xdr:cNvSpPr txBox="1">
          <a:spLocks noChangeArrowheads="1"/>
        </xdr:cNvSpPr>
      </xdr:nvSpPr>
      <xdr:spPr bwMode="auto">
        <a:xfrm>
          <a:off x="1619250" y="9965055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28574</xdr:rowOff>
    </xdr:to>
    <xdr:sp macro="" textlink="">
      <xdr:nvSpPr>
        <xdr:cNvPr id="713" name="Text Box 810"/>
        <xdr:cNvSpPr txBox="1">
          <a:spLocks noChangeArrowheads="1"/>
        </xdr:cNvSpPr>
      </xdr:nvSpPr>
      <xdr:spPr bwMode="auto">
        <a:xfrm>
          <a:off x="1619250" y="998315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714" name="Text Box 811"/>
        <xdr:cNvSpPr txBox="1">
          <a:spLocks noChangeArrowheads="1"/>
        </xdr:cNvSpPr>
      </xdr:nvSpPr>
      <xdr:spPr bwMode="auto">
        <a:xfrm>
          <a:off x="1619250" y="9965055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715" name="Text Box 812"/>
        <xdr:cNvSpPr txBox="1">
          <a:spLocks noChangeArrowheads="1"/>
        </xdr:cNvSpPr>
      </xdr:nvSpPr>
      <xdr:spPr bwMode="auto">
        <a:xfrm>
          <a:off x="1619250" y="9965055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28574</xdr:rowOff>
    </xdr:to>
    <xdr:sp macro="" textlink="">
      <xdr:nvSpPr>
        <xdr:cNvPr id="716" name="Text Box 813"/>
        <xdr:cNvSpPr txBox="1">
          <a:spLocks noChangeArrowheads="1"/>
        </xdr:cNvSpPr>
      </xdr:nvSpPr>
      <xdr:spPr bwMode="auto">
        <a:xfrm>
          <a:off x="1619250" y="998315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717" name="Text Box 814"/>
        <xdr:cNvSpPr txBox="1">
          <a:spLocks noChangeArrowheads="1"/>
        </xdr:cNvSpPr>
      </xdr:nvSpPr>
      <xdr:spPr bwMode="auto">
        <a:xfrm>
          <a:off x="1619250" y="9965055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718" name="Text Box 815"/>
        <xdr:cNvSpPr txBox="1">
          <a:spLocks noChangeArrowheads="1"/>
        </xdr:cNvSpPr>
      </xdr:nvSpPr>
      <xdr:spPr bwMode="auto">
        <a:xfrm>
          <a:off x="1619250" y="9965055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28574</xdr:rowOff>
    </xdr:to>
    <xdr:sp macro="" textlink="">
      <xdr:nvSpPr>
        <xdr:cNvPr id="719" name="Text Box 816"/>
        <xdr:cNvSpPr txBox="1">
          <a:spLocks noChangeArrowheads="1"/>
        </xdr:cNvSpPr>
      </xdr:nvSpPr>
      <xdr:spPr bwMode="auto">
        <a:xfrm>
          <a:off x="1619250" y="998315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28574</xdr:rowOff>
    </xdr:to>
    <xdr:sp macro="" textlink="">
      <xdr:nvSpPr>
        <xdr:cNvPr id="720" name="Text Box 817"/>
        <xdr:cNvSpPr txBox="1">
          <a:spLocks noChangeArrowheads="1"/>
        </xdr:cNvSpPr>
      </xdr:nvSpPr>
      <xdr:spPr bwMode="auto">
        <a:xfrm>
          <a:off x="1619250" y="998315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721" name="Text Box 818"/>
        <xdr:cNvSpPr txBox="1">
          <a:spLocks noChangeArrowheads="1"/>
        </xdr:cNvSpPr>
      </xdr:nvSpPr>
      <xdr:spPr bwMode="auto">
        <a:xfrm>
          <a:off x="1619250" y="9965055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722" name="Text Box 819"/>
        <xdr:cNvSpPr txBox="1">
          <a:spLocks noChangeArrowheads="1"/>
        </xdr:cNvSpPr>
      </xdr:nvSpPr>
      <xdr:spPr bwMode="auto">
        <a:xfrm>
          <a:off x="1619250" y="9965055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28574</xdr:rowOff>
    </xdr:to>
    <xdr:sp macro="" textlink="">
      <xdr:nvSpPr>
        <xdr:cNvPr id="723" name="Text Box 820"/>
        <xdr:cNvSpPr txBox="1">
          <a:spLocks noChangeArrowheads="1"/>
        </xdr:cNvSpPr>
      </xdr:nvSpPr>
      <xdr:spPr bwMode="auto">
        <a:xfrm>
          <a:off x="1619250" y="998315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724" name="Text Box 821"/>
        <xdr:cNvSpPr txBox="1">
          <a:spLocks noChangeArrowheads="1"/>
        </xdr:cNvSpPr>
      </xdr:nvSpPr>
      <xdr:spPr bwMode="auto">
        <a:xfrm>
          <a:off x="1619250" y="9965055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725" name="Text Box 822"/>
        <xdr:cNvSpPr txBox="1">
          <a:spLocks noChangeArrowheads="1"/>
        </xdr:cNvSpPr>
      </xdr:nvSpPr>
      <xdr:spPr bwMode="auto">
        <a:xfrm>
          <a:off x="1619250" y="9965055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28574</xdr:rowOff>
    </xdr:to>
    <xdr:sp macro="" textlink="">
      <xdr:nvSpPr>
        <xdr:cNvPr id="726" name="Text Box 823"/>
        <xdr:cNvSpPr txBox="1">
          <a:spLocks noChangeArrowheads="1"/>
        </xdr:cNvSpPr>
      </xdr:nvSpPr>
      <xdr:spPr bwMode="auto">
        <a:xfrm>
          <a:off x="1619250" y="998315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727" name="Text Box 824"/>
        <xdr:cNvSpPr txBox="1">
          <a:spLocks noChangeArrowheads="1"/>
        </xdr:cNvSpPr>
      </xdr:nvSpPr>
      <xdr:spPr bwMode="auto">
        <a:xfrm>
          <a:off x="1619250" y="9965055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728" name="Text Box 825"/>
        <xdr:cNvSpPr txBox="1">
          <a:spLocks noChangeArrowheads="1"/>
        </xdr:cNvSpPr>
      </xdr:nvSpPr>
      <xdr:spPr bwMode="auto">
        <a:xfrm>
          <a:off x="1619250" y="9965055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28574</xdr:rowOff>
    </xdr:to>
    <xdr:sp macro="" textlink="">
      <xdr:nvSpPr>
        <xdr:cNvPr id="729" name="Text Box 826"/>
        <xdr:cNvSpPr txBox="1">
          <a:spLocks noChangeArrowheads="1"/>
        </xdr:cNvSpPr>
      </xdr:nvSpPr>
      <xdr:spPr bwMode="auto">
        <a:xfrm>
          <a:off x="1619250" y="998315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730" name="Text Box 827"/>
        <xdr:cNvSpPr txBox="1">
          <a:spLocks noChangeArrowheads="1"/>
        </xdr:cNvSpPr>
      </xdr:nvSpPr>
      <xdr:spPr bwMode="auto">
        <a:xfrm>
          <a:off x="1619250" y="999839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731" name="Text Box 828"/>
        <xdr:cNvSpPr txBox="1">
          <a:spLocks noChangeArrowheads="1"/>
        </xdr:cNvSpPr>
      </xdr:nvSpPr>
      <xdr:spPr bwMode="auto">
        <a:xfrm>
          <a:off x="1619250" y="999839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28575</xdr:rowOff>
    </xdr:to>
    <xdr:sp macro="" textlink="">
      <xdr:nvSpPr>
        <xdr:cNvPr id="732" name="Text Box 829"/>
        <xdr:cNvSpPr txBox="1">
          <a:spLocks noChangeArrowheads="1"/>
        </xdr:cNvSpPr>
      </xdr:nvSpPr>
      <xdr:spPr bwMode="auto">
        <a:xfrm>
          <a:off x="1619250" y="100164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733" name="Text Box 830"/>
        <xdr:cNvSpPr txBox="1">
          <a:spLocks noChangeArrowheads="1"/>
        </xdr:cNvSpPr>
      </xdr:nvSpPr>
      <xdr:spPr bwMode="auto">
        <a:xfrm>
          <a:off x="1619250" y="999839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734" name="Text Box 831"/>
        <xdr:cNvSpPr txBox="1">
          <a:spLocks noChangeArrowheads="1"/>
        </xdr:cNvSpPr>
      </xdr:nvSpPr>
      <xdr:spPr bwMode="auto">
        <a:xfrm>
          <a:off x="1619250" y="999839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28575</xdr:rowOff>
    </xdr:to>
    <xdr:sp macro="" textlink="">
      <xdr:nvSpPr>
        <xdr:cNvPr id="735" name="Text Box 832"/>
        <xdr:cNvSpPr txBox="1">
          <a:spLocks noChangeArrowheads="1"/>
        </xdr:cNvSpPr>
      </xdr:nvSpPr>
      <xdr:spPr bwMode="auto">
        <a:xfrm>
          <a:off x="1619250" y="100164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736" name="Text Box 833"/>
        <xdr:cNvSpPr txBox="1">
          <a:spLocks noChangeArrowheads="1"/>
        </xdr:cNvSpPr>
      </xdr:nvSpPr>
      <xdr:spPr bwMode="auto">
        <a:xfrm>
          <a:off x="1619250" y="999839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737" name="Text Box 834"/>
        <xdr:cNvSpPr txBox="1">
          <a:spLocks noChangeArrowheads="1"/>
        </xdr:cNvSpPr>
      </xdr:nvSpPr>
      <xdr:spPr bwMode="auto">
        <a:xfrm>
          <a:off x="1619250" y="999839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28575</xdr:rowOff>
    </xdr:to>
    <xdr:sp macro="" textlink="">
      <xdr:nvSpPr>
        <xdr:cNvPr id="738" name="Text Box 835"/>
        <xdr:cNvSpPr txBox="1">
          <a:spLocks noChangeArrowheads="1"/>
        </xdr:cNvSpPr>
      </xdr:nvSpPr>
      <xdr:spPr bwMode="auto">
        <a:xfrm>
          <a:off x="1619250" y="100164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28575</xdr:rowOff>
    </xdr:to>
    <xdr:sp macro="" textlink="">
      <xdr:nvSpPr>
        <xdr:cNvPr id="739" name="Text Box 836"/>
        <xdr:cNvSpPr txBox="1">
          <a:spLocks noChangeArrowheads="1"/>
        </xdr:cNvSpPr>
      </xdr:nvSpPr>
      <xdr:spPr bwMode="auto">
        <a:xfrm>
          <a:off x="1619250" y="100164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740" name="Text Box 837"/>
        <xdr:cNvSpPr txBox="1">
          <a:spLocks noChangeArrowheads="1"/>
        </xdr:cNvSpPr>
      </xdr:nvSpPr>
      <xdr:spPr bwMode="auto">
        <a:xfrm>
          <a:off x="1619250" y="999839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741" name="Text Box 838"/>
        <xdr:cNvSpPr txBox="1">
          <a:spLocks noChangeArrowheads="1"/>
        </xdr:cNvSpPr>
      </xdr:nvSpPr>
      <xdr:spPr bwMode="auto">
        <a:xfrm>
          <a:off x="1619250" y="999839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28575</xdr:rowOff>
    </xdr:to>
    <xdr:sp macro="" textlink="">
      <xdr:nvSpPr>
        <xdr:cNvPr id="742" name="Text Box 839"/>
        <xdr:cNvSpPr txBox="1">
          <a:spLocks noChangeArrowheads="1"/>
        </xdr:cNvSpPr>
      </xdr:nvSpPr>
      <xdr:spPr bwMode="auto">
        <a:xfrm>
          <a:off x="1619250" y="100164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743" name="Text Box 840"/>
        <xdr:cNvSpPr txBox="1">
          <a:spLocks noChangeArrowheads="1"/>
        </xdr:cNvSpPr>
      </xdr:nvSpPr>
      <xdr:spPr bwMode="auto">
        <a:xfrm>
          <a:off x="1619250" y="999839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744" name="Text Box 841"/>
        <xdr:cNvSpPr txBox="1">
          <a:spLocks noChangeArrowheads="1"/>
        </xdr:cNvSpPr>
      </xdr:nvSpPr>
      <xdr:spPr bwMode="auto">
        <a:xfrm>
          <a:off x="1619250" y="999839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28575</xdr:rowOff>
    </xdr:to>
    <xdr:sp macro="" textlink="">
      <xdr:nvSpPr>
        <xdr:cNvPr id="745" name="Text Box 842"/>
        <xdr:cNvSpPr txBox="1">
          <a:spLocks noChangeArrowheads="1"/>
        </xdr:cNvSpPr>
      </xdr:nvSpPr>
      <xdr:spPr bwMode="auto">
        <a:xfrm>
          <a:off x="1619250" y="100164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746" name="Text Box 843"/>
        <xdr:cNvSpPr txBox="1">
          <a:spLocks noChangeArrowheads="1"/>
        </xdr:cNvSpPr>
      </xdr:nvSpPr>
      <xdr:spPr bwMode="auto">
        <a:xfrm>
          <a:off x="1619250" y="999839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747" name="Text Box 844"/>
        <xdr:cNvSpPr txBox="1">
          <a:spLocks noChangeArrowheads="1"/>
        </xdr:cNvSpPr>
      </xdr:nvSpPr>
      <xdr:spPr bwMode="auto">
        <a:xfrm>
          <a:off x="1619250" y="999839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28575</xdr:rowOff>
    </xdr:to>
    <xdr:sp macro="" textlink="">
      <xdr:nvSpPr>
        <xdr:cNvPr id="748" name="Text Box 845"/>
        <xdr:cNvSpPr txBox="1">
          <a:spLocks noChangeArrowheads="1"/>
        </xdr:cNvSpPr>
      </xdr:nvSpPr>
      <xdr:spPr bwMode="auto">
        <a:xfrm>
          <a:off x="1619250" y="100164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749" name="Text Box 846"/>
        <xdr:cNvSpPr txBox="1">
          <a:spLocks noChangeArrowheads="1"/>
        </xdr:cNvSpPr>
      </xdr:nvSpPr>
      <xdr:spPr bwMode="auto">
        <a:xfrm>
          <a:off x="1619250" y="100317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750" name="Text Box 847"/>
        <xdr:cNvSpPr txBox="1">
          <a:spLocks noChangeArrowheads="1"/>
        </xdr:cNvSpPr>
      </xdr:nvSpPr>
      <xdr:spPr bwMode="auto">
        <a:xfrm>
          <a:off x="1619250" y="100317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28576</xdr:rowOff>
    </xdr:to>
    <xdr:sp macro="" textlink="">
      <xdr:nvSpPr>
        <xdr:cNvPr id="751" name="Text Box 848"/>
        <xdr:cNvSpPr txBox="1">
          <a:spLocks noChangeArrowheads="1"/>
        </xdr:cNvSpPr>
      </xdr:nvSpPr>
      <xdr:spPr bwMode="auto">
        <a:xfrm>
          <a:off x="1619250" y="1004982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752" name="Text Box 849"/>
        <xdr:cNvSpPr txBox="1">
          <a:spLocks noChangeArrowheads="1"/>
        </xdr:cNvSpPr>
      </xdr:nvSpPr>
      <xdr:spPr bwMode="auto">
        <a:xfrm>
          <a:off x="1619250" y="100317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753" name="Text Box 850"/>
        <xdr:cNvSpPr txBox="1">
          <a:spLocks noChangeArrowheads="1"/>
        </xdr:cNvSpPr>
      </xdr:nvSpPr>
      <xdr:spPr bwMode="auto">
        <a:xfrm>
          <a:off x="1619250" y="100317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28576</xdr:rowOff>
    </xdr:to>
    <xdr:sp macro="" textlink="">
      <xdr:nvSpPr>
        <xdr:cNvPr id="754" name="Text Box 851"/>
        <xdr:cNvSpPr txBox="1">
          <a:spLocks noChangeArrowheads="1"/>
        </xdr:cNvSpPr>
      </xdr:nvSpPr>
      <xdr:spPr bwMode="auto">
        <a:xfrm>
          <a:off x="1619250" y="1004982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755" name="Text Box 852"/>
        <xdr:cNvSpPr txBox="1">
          <a:spLocks noChangeArrowheads="1"/>
        </xdr:cNvSpPr>
      </xdr:nvSpPr>
      <xdr:spPr bwMode="auto">
        <a:xfrm>
          <a:off x="1619250" y="100317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756" name="Text Box 853"/>
        <xdr:cNvSpPr txBox="1">
          <a:spLocks noChangeArrowheads="1"/>
        </xdr:cNvSpPr>
      </xdr:nvSpPr>
      <xdr:spPr bwMode="auto">
        <a:xfrm>
          <a:off x="1619250" y="100317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28576</xdr:rowOff>
    </xdr:to>
    <xdr:sp macro="" textlink="">
      <xdr:nvSpPr>
        <xdr:cNvPr id="757" name="Text Box 854"/>
        <xdr:cNvSpPr txBox="1">
          <a:spLocks noChangeArrowheads="1"/>
        </xdr:cNvSpPr>
      </xdr:nvSpPr>
      <xdr:spPr bwMode="auto">
        <a:xfrm>
          <a:off x="1619250" y="1004982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28576</xdr:rowOff>
    </xdr:to>
    <xdr:sp macro="" textlink="">
      <xdr:nvSpPr>
        <xdr:cNvPr id="758" name="Text Box 855"/>
        <xdr:cNvSpPr txBox="1">
          <a:spLocks noChangeArrowheads="1"/>
        </xdr:cNvSpPr>
      </xdr:nvSpPr>
      <xdr:spPr bwMode="auto">
        <a:xfrm>
          <a:off x="1619250" y="1004982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759" name="Text Box 856"/>
        <xdr:cNvSpPr txBox="1">
          <a:spLocks noChangeArrowheads="1"/>
        </xdr:cNvSpPr>
      </xdr:nvSpPr>
      <xdr:spPr bwMode="auto">
        <a:xfrm>
          <a:off x="1619250" y="100317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760" name="Text Box 857"/>
        <xdr:cNvSpPr txBox="1">
          <a:spLocks noChangeArrowheads="1"/>
        </xdr:cNvSpPr>
      </xdr:nvSpPr>
      <xdr:spPr bwMode="auto">
        <a:xfrm>
          <a:off x="1619250" y="100317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28576</xdr:rowOff>
    </xdr:to>
    <xdr:sp macro="" textlink="">
      <xdr:nvSpPr>
        <xdr:cNvPr id="761" name="Text Box 858"/>
        <xdr:cNvSpPr txBox="1">
          <a:spLocks noChangeArrowheads="1"/>
        </xdr:cNvSpPr>
      </xdr:nvSpPr>
      <xdr:spPr bwMode="auto">
        <a:xfrm>
          <a:off x="1619250" y="1004982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762" name="Text Box 859"/>
        <xdr:cNvSpPr txBox="1">
          <a:spLocks noChangeArrowheads="1"/>
        </xdr:cNvSpPr>
      </xdr:nvSpPr>
      <xdr:spPr bwMode="auto">
        <a:xfrm>
          <a:off x="1619250" y="100317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763" name="Text Box 860"/>
        <xdr:cNvSpPr txBox="1">
          <a:spLocks noChangeArrowheads="1"/>
        </xdr:cNvSpPr>
      </xdr:nvSpPr>
      <xdr:spPr bwMode="auto">
        <a:xfrm>
          <a:off x="1619250" y="100317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28576</xdr:rowOff>
    </xdr:to>
    <xdr:sp macro="" textlink="">
      <xdr:nvSpPr>
        <xdr:cNvPr id="764" name="Text Box 861"/>
        <xdr:cNvSpPr txBox="1">
          <a:spLocks noChangeArrowheads="1"/>
        </xdr:cNvSpPr>
      </xdr:nvSpPr>
      <xdr:spPr bwMode="auto">
        <a:xfrm>
          <a:off x="1619250" y="1004982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765" name="Text Box 862"/>
        <xdr:cNvSpPr txBox="1">
          <a:spLocks noChangeArrowheads="1"/>
        </xdr:cNvSpPr>
      </xdr:nvSpPr>
      <xdr:spPr bwMode="auto">
        <a:xfrm>
          <a:off x="1619250" y="100317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766" name="Text Box 863"/>
        <xdr:cNvSpPr txBox="1">
          <a:spLocks noChangeArrowheads="1"/>
        </xdr:cNvSpPr>
      </xdr:nvSpPr>
      <xdr:spPr bwMode="auto">
        <a:xfrm>
          <a:off x="1619250" y="100317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28576</xdr:rowOff>
    </xdr:to>
    <xdr:sp macro="" textlink="">
      <xdr:nvSpPr>
        <xdr:cNvPr id="767" name="Text Box 864"/>
        <xdr:cNvSpPr txBox="1">
          <a:spLocks noChangeArrowheads="1"/>
        </xdr:cNvSpPr>
      </xdr:nvSpPr>
      <xdr:spPr bwMode="auto">
        <a:xfrm>
          <a:off x="1619250" y="1004982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768" name="Text Box 865"/>
        <xdr:cNvSpPr txBox="1">
          <a:spLocks noChangeArrowheads="1"/>
        </xdr:cNvSpPr>
      </xdr:nvSpPr>
      <xdr:spPr bwMode="auto">
        <a:xfrm>
          <a:off x="1619250" y="909828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769" name="Text Box 866"/>
        <xdr:cNvSpPr txBox="1">
          <a:spLocks noChangeArrowheads="1"/>
        </xdr:cNvSpPr>
      </xdr:nvSpPr>
      <xdr:spPr bwMode="auto">
        <a:xfrm>
          <a:off x="1619250" y="909828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28576</xdr:rowOff>
    </xdr:to>
    <xdr:sp macro="" textlink="">
      <xdr:nvSpPr>
        <xdr:cNvPr id="770" name="Text Box 867"/>
        <xdr:cNvSpPr txBox="1">
          <a:spLocks noChangeArrowheads="1"/>
        </xdr:cNvSpPr>
      </xdr:nvSpPr>
      <xdr:spPr bwMode="auto">
        <a:xfrm>
          <a:off x="1619250" y="911637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771" name="Text Box 868"/>
        <xdr:cNvSpPr txBox="1">
          <a:spLocks noChangeArrowheads="1"/>
        </xdr:cNvSpPr>
      </xdr:nvSpPr>
      <xdr:spPr bwMode="auto">
        <a:xfrm>
          <a:off x="1619250" y="91316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772" name="Text Box 869"/>
        <xdr:cNvSpPr txBox="1">
          <a:spLocks noChangeArrowheads="1"/>
        </xdr:cNvSpPr>
      </xdr:nvSpPr>
      <xdr:spPr bwMode="auto">
        <a:xfrm>
          <a:off x="1619250" y="91316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127</xdr:row>
      <xdr:rowOff>0</xdr:rowOff>
    </xdr:from>
    <xdr:to>
      <xdr:col>1</xdr:col>
      <xdr:colOff>495300</xdr:colOff>
      <xdr:row>127</xdr:row>
      <xdr:rowOff>38100</xdr:rowOff>
    </xdr:to>
    <xdr:sp macro="" textlink="">
      <xdr:nvSpPr>
        <xdr:cNvPr id="773" name="Text Box 870"/>
        <xdr:cNvSpPr txBox="1">
          <a:spLocks noChangeArrowheads="1"/>
        </xdr:cNvSpPr>
      </xdr:nvSpPr>
      <xdr:spPr bwMode="auto">
        <a:xfrm>
          <a:off x="1619250" y="91316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114300</xdr:colOff>
      <xdr:row>0</xdr:row>
      <xdr:rowOff>257175</xdr:rowOff>
    </xdr:from>
    <xdr:to>
      <xdr:col>0</xdr:col>
      <xdr:colOff>812006</xdr:colOff>
      <xdr:row>3</xdr:row>
      <xdr:rowOff>220780</xdr:rowOff>
    </xdr:to>
    <xdr:pic>
      <xdr:nvPicPr>
        <xdr:cNvPr id="775" name="Imagem 774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300" y="257175"/>
          <a:ext cx="697706" cy="76370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78440</xdr:colOff>
      <xdr:row>0</xdr:row>
      <xdr:rowOff>56030</xdr:rowOff>
    </xdr:from>
    <xdr:to>
      <xdr:col>0</xdr:col>
      <xdr:colOff>862851</xdr:colOff>
      <xdr:row>4</xdr:row>
      <xdr:rowOff>85270</xdr:rowOff>
    </xdr:to>
    <xdr:pic>
      <xdr:nvPicPr>
        <xdr:cNvPr id="5" name="Imagem 4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8440" y="56030"/>
          <a:ext cx="784411" cy="858475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2" name="Text Box 101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3" name="Text Box 102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95250</xdr:colOff>
      <xdr:row>7</xdr:row>
      <xdr:rowOff>19050</xdr:rowOff>
    </xdr:to>
    <xdr:sp macro="" textlink="">
      <xdr:nvSpPr>
        <xdr:cNvPr id="4" name="Text Box 103"/>
        <xdr:cNvSpPr txBox="1">
          <a:spLocks noChangeArrowheads="1"/>
        </xdr:cNvSpPr>
      </xdr:nvSpPr>
      <xdr:spPr bwMode="auto">
        <a:xfrm>
          <a:off x="6276975" y="440055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95250</xdr:colOff>
      <xdr:row>7</xdr:row>
      <xdr:rowOff>19050</xdr:rowOff>
    </xdr:to>
    <xdr:sp macro="" textlink="">
      <xdr:nvSpPr>
        <xdr:cNvPr id="5" name="Text Box 104"/>
        <xdr:cNvSpPr txBox="1">
          <a:spLocks noChangeArrowheads="1"/>
        </xdr:cNvSpPr>
      </xdr:nvSpPr>
      <xdr:spPr bwMode="auto">
        <a:xfrm>
          <a:off x="6276975" y="440055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95250</xdr:colOff>
      <xdr:row>7</xdr:row>
      <xdr:rowOff>19050</xdr:rowOff>
    </xdr:to>
    <xdr:sp macro="" textlink="">
      <xdr:nvSpPr>
        <xdr:cNvPr id="6" name="Text Box 105"/>
        <xdr:cNvSpPr txBox="1">
          <a:spLocks noChangeArrowheads="1"/>
        </xdr:cNvSpPr>
      </xdr:nvSpPr>
      <xdr:spPr bwMode="auto">
        <a:xfrm>
          <a:off x="6276975" y="440055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95250</xdr:colOff>
      <xdr:row>7</xdr:row>
      <xdr:rowOff>19050</xdr:rowOff>
    </xdr:to>
    <xdr:sp macro="" textlink="">
      <xdr:nvSpPr>
        <xdr:cNvPr id="7" name="Text Box 106"/>
        <xdr:cNvSpPr txBox="1">
          <a:spLocks noChangeArrowheads="1"/>
        </xdr:cNvSpPr>
      </xdr:nvSpPr>
      <xdr:spPr bwMode="auto">
        <a:xfrm>
          <a:off x="6276975" y="440055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95250</xdr:colOff>
      <xdr:row>7</xdr:row>
      <xdr:rowOff>19050</xdr:rowOff>
    </xdr:to>
    <xdr:sp macro="" textlink="">
      <xdr:nvSpPr>
        <xdr:cNvPr id="8" name="Text Box 107"/>
        <xdr:cNvSpPr txBox="1">
          <a:spLocks noChangeArrowheads="1"/>
        </xdr:cNvSpPr>
      </xdr:nvSpPr>
      <xdr:spPr bwMode="auto">
        <a:xfrm>
          <a:off x="6276975" y="440055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95250</xdr:colOff>
      <xdr:row>7</xdr:row>
      <xdr:rowOff>19050</xdr:rowOff>
    </xdr:to>
    <xdr:sp macro="" textlink="">
      <xdr:nvSpPr>
        <xdr:cNvPr id="9" name="Text Box 108"/>
        <xdr:cNvSpPr txBox="1">
          <a:spLocks noChangeArrowheads="1"/>
        </xdr:cNvSpPr>
      </xdr:nvSpPr>
      <xdr:spPr bwMode="auto">
        <a:xfrm>
          <a:off x="6276975" y="440055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95250</xdr:colOff>
      <xdr:row>7</xdr:row>
      <xdr:rowOff>19050</xdr:rowOff>
    </xdr:to>
    <xdr:sp macro="" textlink="">
      <xdr:nvSpPr>
        <xdr:cNvPr id="10" name="Text Box 109"/>
        <xdr:cNvSpPr txBox="1">
          <a:spLocks noChangeArrowheads="1"/>
        </xdr:cNvSpPr>
      </xdr:nvSpPr>
      <xdr:spPr bwMode="auto">
        <a:xfrm>
          <a:off x="6276975" y="440055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95250</xdr:colOff>
      <xdr:row>7</xdr:row>
      <xdr:rowOff>19050</xdr:rowOff>
    </xdr:to>
    <xdr:sp macro="" textlink="">
      <xdr:nvSpPr>
        <xdr:cNvPr id="11" name="Text Box 110"/>
        <xdr:cNvSpPr txBox="1">
          <a:spLocks noChangeArrowheads="1"/>
        </xdr:cNvSpPr>
      </xdr:nvSpPr>
      <xdr:spPr bwMode="auto">
        <a:xfrm>
          <a:off x="6276975" y="440055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95250</xdr:colOff>
      <xdr:row>7</xdr:row>
      <xdr:rowOff>19050</xdr:rowOff>
    </xdr:to>
    <xdr:sp macro="" textlink="">
      <xdr:nvSpPr>
        <xdr:cNvPr id="12" name="Text Box 111"/>
        <xdr:cNvSpPr txBox="1">
          <a:spLocks noChangeArrowheads="1"/>
        </xdr:cNvSpPr>
      </xdr:nvSpPr>
      <xdr:spPr bwMode="auto">
        <a:xfrm>
          <a:off x="6276975" y="440055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95250</xdr:colOff>
      <xdr:row>7</xdr:row>
      <xdr:rowOff>19050</xdr:rowOff>
    </xdr:to>
    <xdr:sp macro="" textlink="">
      <xdr:nvSpPr>
        <xdr:cNvPr id="13" name="Text Box 112"/>
        <xdr:cNvSpPr txBox="1">
          <a:spLocks noChangeArrowheads="1"/>
        </xdr:cNvSpPr>
      </xdr:nvSpPr>
      <xdr:spPr bwMode="auto">
        <a:xfrm>
          <a:off x="6276975" y="440055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95250</xdr:colOff>
      <xdr:row>7</xdr:row>
      <xdr:rowOff>19050</xdr:rowOff>
    </xdr:to>
    <xdr:sp macro="" textlink="">
      <xdr:nvSpPr>
        <xdr:cNvPr id="14" name="Text Box 113"/>
        <xdr:cNvSpPr txBox="1">
          <a:spLocks noChangeArrowheads="1"/>
        </xdr:cNvSpPr>
      </xdr:nvSpPr>
      <xdr:spPr bwMode="auto">
        <a:xfrm>
          <a:off x="6276975" y="440055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95250</xdr:colOff>
      <xdr:row>7</xdr:row>
      <xdr:rowOff>19050</xdr:rowOff>
    </xdr:to>
    <xdr:sp macro="" textlink="">
      <xdr:nvSpPr>
        <xdr:cNvPr id="15" name="Text Box 114"/>
        <xdr:cNvSpPr txBox="1">
          <a:spLocks noChangeArrowheads="1"/>
        </xdr:cNvSpPr>
      </xdr:nvSpPr>
      <xdr:spPr bwMode="auto">
        <a:xfrm>
          <a:off x="6276975" y="440055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95250</xdr:colOff>
      <xdr:row>7</xdr:row>
      <xdr:rowOff>19050</xdr:rowOff>
    </xdr:to>
    <xdr:sp macro="" textlink="">
      <xdr:nvSpPr>
        <xdr:cNvPr id="16" name="Text Box 115"/>
        <xdr:cNvSpPr txBox="1">
          <a:spLocks noChangeArrowheads="1"/>
        </xdr:cNvSpPr>
      </xdr:nvSpPr>
      <xdr:spPr bwMode="auto">
        <a:xfrm>
          <a:off x="6276975" y="440055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95250</xdr:colOff>
      <xdr:row>7</xdr:row>
      <xdr:rowOff>19050</xdr:rowOff>
    </xdr:to>
    <xdr:sp macro="" textlink="">
      <xdr:nvSpPr>
        <xdr:cNvPr id="17" name="Text Box 116"/>
        <xdr:cNvSpPr txBox="1">
          <a:spLocks noChangeArrowheads="1"/>
        </xdr:cNvSpPr>
      </xdr:nvSpPr>
      <xdr:spPr bwMode="auto">
        <a:xfrm>
          <a:off x="6276975" y="440055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95250</xdr:colOff>
      <xdr:row>7</xdr:row>
      <xdr:rowOff>19050</xdr:rowOff>
    </xdr:to>
    <xdr:sp macro="" textlink="">
      <xdr:nvSpPr>
        <xdr:cNvPr id="18" name="Text Box 117"/>
        <xdr:cNvSpPr txBox="1">
          <a:spLocks noChangeArrowheads="1"/>
        </xdr:cNvSpPr>
      </xdr:nvSpPr>
      <xdr:spPr bwMode="auto">
        <a:xfrm>
          <a:off x="6276975" y="440055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95250</xdr:colOff>
      <xdr:row>7</xdr:row>
      <xdr:rowOff>19050</xdr:rowOff>
    </xdr:to>
    <xdr:sp macro="" textlink="">
      <xdr:nvSpPr>
        <xdr:cNvPr id="19" name="Text Box 118"/>
        <xdr:cNvSpPr txBox="1">
          <a:spLocks noChangeArrowheads="1"/>
        </xdr:cNvSpPr>
      </xdr:nvSpPr>
      <xdr:spPr bwMode="auto">
        <a:xfrm>
          <a:off x="6276975" y="440055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95250</xdr:colOff>
      <xdr:row>7</xdr:row>
      <xdr:rowOff>19050</xdr:rowOff>
    </xdr:to>
    <xdr:sp macro="" textlink="">
      <xdr:nvSpPr>
        <xdr:cNvPr id="20" name="Text Box 119"/>
        <xdr:cNvSpPr txBox="1">
          <a:spLocks noChangeArrowheads="1"/>
        </xdr:cNvSpPr>
      </xdr:nvSpPr>
      <xdr:spPr bwMode="auto">
        <a:xfrm>
          <a:off x="6276975" y="440055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95250</xdr:colOff>
      <xdr:row>7</xdr:row>
      <xdr:rowOff>19050</xdr:rowOff>
    </xdr:to>
    <xdr:sp macro="" textlink="">
      <xdr:nvSpPr>
        <xdr:cNvPr id="21" name="Text Box 120"/>
        <xdr:cNvSpPr txBox="1">
          <a:spLocks noChangeArrowheads="1"/>
        </xdr:cNvSpPr>
      </xdr:nvSpPr>
      <xdr:spPr bwMode="auto">
        <a:xfrm>
          <a:off x="6276975" y="440055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95250</xdr:colOff>
      <xdr:row>7</xdr:row>
      <xdr:rowOff>19050</xdr:rowOff>
    </xdr:to>
    <xdr:sp macro="" textlink="">
      <xdr:nvSpPr>
        <xdr:cNvPr id="22" name="Text Box 121"/>
        <xdr:cNvSpPr txBox="1">
          <a:spLocks noChangeArrowheads="1"/>
        </xdr:cNvSpPr>
      </xdr:nvSpPr>
      <xdr:spPr bwMode="auto">
        <a:xfrm>
          <a:off x="6276975" y="440055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95250</xdr:colOff>
      <xdr:row>7</xdr:row>
      <xdr:rowOff>19050</xdr:rowOff>
    </xdr:to>
    <xdr:sp macro="" textlink="">
      <xdr:nvSpPr>
        <xdr:cNvPr id="23" name="Text Box 122"/>
        <xdr:cNvSpPr txBox="1">
          <a:spLocks noChangeArrowheads="1"/>
        </xdr:cNvSpPr>
      </xdr:nvSpPr>
      <xdr:spPr bwMode="auto">
        <a:xfrm>
          <a:off x="6276975" y="440055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95250</xdr:colOff>
      <xdr:row>7</xdr:row>
      <xdr:rowOff>19050</xdr:rowOff>
    </xdr:to>
    <xdr:sp macro="" textlink="">
      <xdr:nvSpPr>
        <xdr:cNvPr id="24" name="Text Box 123"/>
        <xdr:cNvSpPr txBox="1">
          <a:spLocks noChangeArrowheads="1"/>
        </xdr:cNvSpPr>
      </xdr:nvSpPr>
      <xdr:spPr bwMode="auto">
        <a:xfrm>
          <a:off x="6276975" y="440055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95250</xdr:colOff>
      <xdr:row>7</xdr:row>
      <xdr:rowOff>19050</xdr:rowOff>
    </xdr:to>
    <xdr:sp macro="" textlink="">
      <xdr:nvSpPr>
        <xdr:cNvPr id="25" name="Text Box 124"/>
        <xdr:cNvSpPr txBox="1">
          <a:spLocks noChangeArrowheads="1"/>
        </xdr:cNvSpPr>
      </xdr:nvSpPr>
      <xdr:spPr bwMode="auto">
        <a:xfrm>
          <a:off x="6276975" y="440055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95250</xdr:colOff>
      <xdr:row>7</xdr:row>
      <xdr:rowOff>19050</xdr:rowOff>
    </xdr:to>
    <xdr:sp macro="" textlink="">
      <xdr:nvSpPr>
        <xdr:cNvPr id="26" name="Text Box 125"/>
        <xdr:cNvSpPr txBox="1">
          <a:spLocks noChangeArrowheads="1"/>
        </xdr:cNvSpPr>
      </xdr:nvSpPr>
      <xdr:spPr bwMode="auto">
        <a:xfrm>
          <a:off x="6276975" y="440055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95250</xdr:colOff>
      <xdr:row>7</xdr:row>
      <xdr:rowOff>19050</xdr:rowOff>
    </xdr:to>
    <xdr:sp macro="" textlink="">
      <xdr:nvSpPr>
        <xdr:cNvPr id="27" name="Text Box 126"/>
        <xdr:cNvSpPr txBox="1">
          <a:spLocks noChangeArrowheads="1"/>
        </xdr:cNvSpPr>
      </xdr:nvSpPr>
      <xdr:spPr bwMode="auto">
        <a:xfrm>
          <a:off x="6276975" y="440055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95250</xdr:colOff>
      <xdr:row>7</xdr:row>
      <xdr:rowOff>19050</xdr:rowOff>
    </xdr:to>
    <xdr:sp macro="" textlink="">
      <xdr:nvSpPr>
        <xdr:cNvPr id="28" name="Text Box 127"/>
        <xdr:cNvSpPr txBox="1">
          <a:spLocks noChangeArrowheads="1"/>
        </xdr:cNvSpPr>
      </xdr:nvSpPr>
      <xdr:spPr bwMode="auto">
        <a:xfrm>
          <a:off x="6276975" y="440055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95250</xdr:colOff>
      <xdr:row>7</xdr:row>
      <xdr:rowOff>19050</xdr:rowOff>
    </xdr:to>
    <xdr:sp macro="" textlink="">
      <xdr:nvSpPr>
        <xdr:cNvPr id="29" name="Text Box 128"/>
        <xdr:cNvSpPr txBox="1">
          <a:spLocks noChangeArrowheads="1"/>
        </xdr:cNvSpPr>
      </xdr:nvSpPr>
      <xdr:spPr bwMode="auto">
        <a:xfrm>
          <a:off x="6276975" y="440055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95250</xdr:colOff>
      <xdr:row>7</xdr:row>
      <xdr:rowOff>19050</xdr:rowOff>
    </xdr:to>
    <xdr:sp macro="" textlink="">
      <xdr:nvSpPr>
        <xdr:cNvPr id="30" name="Text Box 129"/>
        <xdr:cNvSpPr txBox="1">
          <a:spLocks noChangeArrowheads="1"/>
        </xdr:cNvSpPr>
      </xdr:nvSpPr>
      <xdr:spPr bwMode="auto">
        <a:xfrm>
          <a:off x="6276975" y="440055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162205</xdr:rowOff>
    </xdr:to>
    <xdr:sp macro="" textlink="">
      <xdr:nvSpPr>
        <xdr:cNvPr id="31" name="Text Box 130"/>
        <xdr:cNvSpPr txBox="1">
          <a:spLocks noChangeArrowheads="1"/>
        </xdr:cNvSpPr>
      </xdr:nvSpPr>
      <xdr:spPr bwMode="auto">
        <a:xfrm>
          <a:off x="1381125" y="44005500"/>
          <a:ext cx="0" cy="1622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28574</xdr:rowOff>
    </xdr:to>
    <xdr:sp macro="" textlink="">
      <xdr:nvSpPr>
        <xdr:cNvPr id="32" name="Text Box 131"/>
        <xdr:cNvSpPr txBox="1">
          <a:spLocks noChangeArrowheads="1"/>
        </xdr:cNvSpPr>
      </xdr:nvSpPr>
      <xdr:spPr bwMode="auto">
        <a:xfrm>
          <a:off x="1381125" y="440055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33" name="Text Box 132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34" name="Text Box 133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28574</xdr:rowOff>
    </xdr:to>
    <xdr:sp macro="" textlink="">
      <xdr:nvSpPr>
        <xdr:cNvPr id="35" name="Text Box 134"/>
        <xdr:cNvSpPr txBox="1">
          <a:spLocks noChangeArrowheads="1"/>
        </xdr:cNvSpPr>
      </xdr:nvSpPr>
      <xdr:spPr bwMode="auto">
        <a:xfrm>
          <a:off x="1381125" y="440055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36" name="Text Box 135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37" name="Text Box 136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28574</xdr:rowOff>
    </xdr:to>
    <xdr:sp macro="" textlink="">
      <xdr:nvSpPr>
        <xdr:cNvPr id="38" name="Text Box 137"/>
        <xdr:cNvSpPr txBox="1">
          <a:spLocks noChangeArrowheads="1"/>
        </xdr:cNvSpPr>
      </xdr:nvSpPr>
      <xdr:spPr bwMode="auto">
        <a:xfrm>
          <a:off x="1381125" y="440055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39" name="Text Box 138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40" name="Text Box 139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28574</xdr:rowOff>
    </xdr:to>
    <xdr:sp macro="" textlink="">
      <xdr:nvSpPr>
        <xdr:cNvPr id="41" name="Text Box 140"/>
        <xdr:cNvSpPr txBox="1">
          <a:spLocks noChangeArrowheads="1"/>
        </xdr:cNvSpPr>
      </xdr:nvSpPr>
      <xdr:spPr bwMode="auto">
        <a:xfrm>
          <a:off x="1381125" y="440055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42" name="Text Box 141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43" name="Text Box 142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28574</xdr:rowOff>
    </xdr:to>
    <xdr:sp macro="" textlink="">
      <xdr:nvSpPr>
        <xdr:cNvPr id="44" name="Text Box 143"/>
        <xdr:cNvSpPr txBox="1">
          <a:spLocks noChangeArrowheads="1"/>
        </xdr:cNvSpPr>
      </xdr:nvSpPr>
      <xdr:spPr bwMode="auto">
        <a:xfrm>
          <a:off x="1381125" y="440055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45" name="Text Box 144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46" name="Text Box 145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28574</xdr:rowOff>
    </xdr:to>
    <xdr:sp macro="" textlink="">
      <xdr:nvSpPr>
        <xdr:cNvPr id="47" name="Text Box 146"/>
        <xdr:cNvSpPr txBox="1">
          <a:spLocks noChangeArrowheads="1"/>
        </xdr:cNvSpPr>
      </xdr:nvSpPr>
      <xdr:spPr bwMode="auto">
        <a:xfrm>
          <a:off x="1381125" y="440055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28575</xdr:rowOff>
    </xdr:to>
    <xdr:sp macro="" textlink="">
      <xdr:nvSpPr>
        <xdr:cNvPr id="48" name="Text Box 147"/>
        <xdr:cNvSpPr txBox="1">
          <a:spLocks noChangeArrowheads="1"/>
        </xdr:cNvSpPr>
      </xdr:nvSpPr>
      <xdr:spPr bwMode="auto">
        <a:xfrm>
          <a:off x="1381125" y="440055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49" name="Text Box 148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50" name="Text Box 149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28575</xdr:rowOff>
    </xdr:to>
    <xdr:sp macro="" textlink="">
      <xdr:nvSpPr>
        <xdr:cNvPr id="51" name="Text Box 150"/>
        <xdr:cNvSpPr txBox="1">
          <a:spLocks noChangeArrowheads="1"/>
        </xdr:cNvSpPr>
      </xdr:nvSpPr>
      <xdr:spPr bwMode="auto">
        <a:xfrm>
          <a:off x="1381125" y="440055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52" name="Text Box 151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53" name="Text Box 152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28575</xdr:rowOff>
    </xdr:to>
    <xdr:sp macro="" textlink="">
      <xdr:nvSpPr>
        <xdr:cNvPr id="54" name="Text Box 153"/>
        <xdr:cNvSpPr txBox="1">
          <a:spLocks noChangeArrowheads="1"/>
        </xdr:cNvSpPr>
      </xdr:nvSpPr>
      <xdr:spPr bwMode="auto">
        <a:xfrm>
          <a:off x="1381125" y="440055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55" name="Text Box 154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56" name="Text Box 155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28575</xdr:rowOff>
    </xdr:to>
    <xdr:sp macro="" textlink="">
      <xdr:nvSpPr>
        <xdr:cNvPr id="57" name="Text Box 156"/>
        <xdr:cNvSpPr txBox="1">
          <a:spLocks noChangeArrowheads="1"/>
        </xdr:cNvSpPr>
      </xdr:nvSpPr>
      <xdr:spPr bwMode="auto">
        <a:xfrm>
          <a:off x="1381125" y="440055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58" name="Text Box 157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59" name="Text Box 158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28575</xdr:rowOff>
    </xdr:to>
    <xdr:sp macro="" textlink="">
      <xdr:nvSpPr>
        <xdr:cNvPr id="60" name="Text Box 159"/>
        <xdr:cNvSpPr txBox="1">
          <a:spLocks noChangeArrowheads="1"/>
        </xdr:cNvSpPr>
      </xdr:nvSpPr>
      <xdr:spPr bwMode="auto">
        <a:xfrm>
          <a:off x="1381125" y="440055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61" name="Text Box 160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62" name="Text Box 161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28575</xdr:rowOff>
    </xdr:to>
    <xdr:sp macro="" textlink="">
      <xdr:nvSpPr>
        <xdr:cNvPr id="63" name="Text Box 162"/>
        <xdr:cNvSpPr txBox="1">
          <a:spLocks noChangeArrowheads="1"/>
        </xdr:cNvSpPr>
      </xdr:nvSpPr>
      <xdr:spPr bwMode="auto">
        <a:xfrm>
          <a:off x="1381125" y="440055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28575</xdr:rowOff>
    </xdr:to>
    <xdr:sp macro="" textlink="">
      <xdr:nvSpPr>
        <xdr:cNvPr id="64" name="Text Box 163"/>
        <xdr:cNvSpPr txBox="1">
          <a:spLocks noChangeArrowheads="1"/>
        </xdr:cNvSpPr>
      </xdr:nvSpPr>
      <xdr:spPr bwMode="auto">
        <a:xfrm>
          <a:off x="1381125" y="440055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65" name="Text Box 164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66" name="Text Box 165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28576</xdr:rowOff>
    </xdr:to>
    <xdr:sp macro="" textlink="">
      <xdr:nvSpPr>
        <xdr:cNvPr id="67" name="Text Box 166"/>
        <xdr:cNvSpPr txBox="1">
          <a:spLocks noChangeArrowheads="1"/>
        </xdr:cNvSpPr>
      </xdr:nvSpPr>
      <xdr:spPr bwMode="auto">
        <a:xfrm>
          <a:off x="1381125" y="440055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68" name="Text Box 167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69" name="Text Box 168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28575</xdr:rowOff>
    </xdr:to>
    <xdr:sp macro="" textlink="">
      <xdr:nvSpPr>
        <xdr:cNvPr id="70" name="Text Box 169"/>
        <xdr:cNvSpPr txBox="1">
          <a:spLocks noChangeArrowheads="1"/>
        </xdr:cNvSpPr>
      </xdr:nvSpPr>
      <xdr:spPr bwMode="auto">
        <a:xfrm>
          <a:off x="1381125" y="440055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71" name="Text Box 170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72" name="Text Box 171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28576</xdr:rowOff>
    </xdr:to>
    <xdr:sp macro="" textlink="">
      <xdr:nvSpPr>
        <xdr:cNvPr id="73" name="Text Box 172"/>
        <xdr:cNvSpPr txBox="1">
          <a:spLocks noChangeArrowheads="1"/>
        </xdr:cNvSpPr>
      </xdr:nvSpPr>
      <xdr:spPr bwMode="auto">
        <a:xfrm>
          <a:off x="1381125" y="440055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74" name="Text Box 173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75" name="Text Box 174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28575</xdr:rowOff>
    </xdr:to>
    <xdr:sp macro="" textlink="">
      <xdr:nvSpPr>
        <xdr:cNvPr id="76" name="Text Box 175"/>
        <xdr:cNvSpPr txBox="1">
          <a:spLocks noChangeArrowheads="1"/>
        </xdr:cNvSpPr>
      </xdr:nvSpPr>
      <xdr:spPr bwMode="auto">
        <a:xfrm>
          <a:off x="1381125" y="440055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77" name="Text Box 176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78" name="Text Box 177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28576</xdr:rowOff>
    </xdr:to>
    <xdr:sp macro="" textlink="">
      <xdr:nvSpPr>
        <xdr:cNvPr id="79" name="Text Box 178"/>
        <xdr:cNvSpPr txBox="1">
          <a:spLocks noChangeArrowheads="1"/>
        </xdr:cNvSpPr>
      </xdr:nvSpPr>
      <xdr:spPr bwMode="auto">
        <a:xfrm>
          <a:off x="1381125" y="440055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80" name="Text Box 179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81" name="Text Box 180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95250</xdr:colOff>
      <xdr:row>7</xdr:row>
      <xdr:rowOff>19050</xdr:rowOff>
    </xdr:to>
    <xdr:sp macro="" textlink="">
      <xdr:nvSpPr>
        <xdr:cNvPr id="82" name="Text Box 181"/>
        <xdr:cNvSpPr txBox="1">
          <a:spLocks noChangeArrowheads="1"/>
        </xdr:cNvSpPr>
      </xdr:nvSpPr>
      <xdr:spPr bwMode="auto">
        <a:xfrm>
          <a:off x="6276975" y="440055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95250</xdr:colOff>
      <xdr:row>7</xdr:row>
      <xdr:rowOff>19050</xdr:rowOff>
    </xdr:to>
    <xdr:sp macro="" textlink="">
      <xdr:nvSpPr>
        <xdr:cNvPr id="83" name="Text Box 182"/>
        <xdr:cNvSpPr txBox="1">
          <a:spLocks noChangeArrowheads="1"/>
        </xdr:cNvSpPr>
      </xdr:nvSpPr>
      <xdr:spPr bwMode="auto">
        <a:xfrm>
          <a:off x="6276975" y="440055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95250</xdr:colOff>
      <xdr:row>7</xdr:row>
      <xdr:rowOff>19050</xdr:rowOff>
    </xdr:to>
    <xdr:sp macro="" textlink="">
      <xdr:nvSpPr>
        <xdr:cNvPr id="84" name="Text Box 183"/>
        <xdr:cNvSpPr txBox="1">
          <a:spLocks noChangeArrowheads="1"/>
        </xdr:cNvSpPr>
      </xdr:nvSpPr>
      <xdr:spPr bwMode="auto">
        <a:xfrm>
          <a:off x="6276975" y="440055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95250</xdr:colOff>
      <xdr:row>7</xdr:row>
      <xdr:rowOff>19050</xdr:rowOff>
    </xdr:to>
    <xdr:sp macro="" textlink="">
      <xdr:nvSpPr>
        <xdr:cNvPr id="85" name="Text Box 184"/>
        <xdr:cNvSpPr txBox="1">
          <a:spLocks noChangeArrowheads="1"/>
        </xdr:cNvSpPr>
      </xdr:nvSpPr>
      <xdr:spPr bwMode="auto">
        <a:xfrm>
          <a:off x="6276975" y="440055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95250</xdr:colOff>
      <xdr:row>7</xdr:row>
      <xdr:rowOff>19050</xdr:rowOff>
    </xdr:to>
    <xdr:sp macro="" textlink="">
      <xdr:nvSpPr>
        <xdr:cNvPr id="86" name="Text Box 185"/>
        <xdr:cNvSpPr txBox="1">
          <a:spLocks noChangeArrowheads="1"/>
        </xdr:cNvSpPr>
      </xdr:nvSpPr>
      <xdr:spPr bwMode="auto">
        <a:xfrm>
          <a:off x="6276975" y="440055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95250</xdr:colOff>
      <xdr:row>7</xdr:row>
      <xdr:rowOff>19050</xdr:rowOff>
    </xdr:to>
    <xdr:sp macro="" textlink="">
      <xdr:nvSpPr>
        <xdr:cNvPr id="87" name="Text Box 186"/>
        <xdr:cNvSpPr txBox="1">
          <a:spLocks noChangeArrowheads="1"/>
        </xdr:cNvSpPr>
      </xdr:nvSpPr>
      <xdr:spPr bwMode="auto">
        <a:xfrm>
          <a:off x="6276975" y="440055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95250</xdr:colOff>
      <xdr:row>7</xdr:row>
      <xdr:rowOff>19050</xdr:rowOff>
    </xdr:to>
    <xdr:sp macro="" textlink="">
      <xdr:nvSpPr>
        <xdr:cNvPr id="88" name="Text Box 187"/>
        <xdr:cNvSpPr txBox="1">
          <a:spLocks noChangeArrowheads="1"/>
        </xdr:cNvSpPr>
      </xdr:nvSpPr>
      <xdr:spPr bwMode="auto">
        <a:xfrm>
          <a:off x="6276975" y="440055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95250</xdr:colOff>
      <xdr:row>7</xdr:row>
      <xdr:rowOff>19050</xdr:rowOff>
    </xdr:to>
    <xdr:sp macro="" textlink="">
      <xdr:nvSpPr>
        <xdr:cNvPr id="89" name="Text Box 188"/>
        <xdr:cNvSpPr txBox="1">
          <a:spLocks noChangeArrowheads="1"/>
        </xdr:cNvSpPr>
      </xdr:nvSpPr>
      <xdr:spPr bwMode="auto">
        <a:xfrm>
          <a:off x="6276975" y="440055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95250</xdr:colOff>
      <xdr:row>7</xdr:row>
      <xdr:rowOff>19050</xdr:rowOff>
    </xdr:to>
    <xdr:sp macro="" textlink="">
      <xdr:nvSpPr>
        <xdr:cNvPr id="90" name="Text Box 189"/>
        <xdr:cNvSpPr txBox="1">
          <a:spLocks noChangeArrowheads="1"/>
        </xdr:cNvSpPr>
      </xdr:nvSpPr>
      <xdr:spPr bwMode="auto">
        <a:xfrm>
          <a:off x="6276975" y="440055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95250</xdr:colOff>
      <xdr:row>7</xdr:row>
      <xdr:rowOff>19050</xdr:rowOff>
    </xdr:to>
    <xdr:sp macro="" textlink="">
      <xdr:nvSpPr>
        <xdr:cNvPr id="91" name="Text Box 190"/>
        <xdr:cNvSpPr txBox="1">
          <a:spLocks noChangeArrowheads="1"/>
        </xdr:cNvSpPr>
      </xdr:nvSpPr>
      <xdr:spPr bwMode="auto">
        <a:xfrm>
          <a:off x="6276975" y="440055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95250</xdr:colOff>
      <xdr:row>7</xdr:row>
      <xdr:rowOff>19050</xdr:rowOff>
    </xdr:to>
    <xdr:sp macro="" textlink="">
      <xdr:nvSpPr>
        <xdr:cNvPr id="92" name="Text Box 191"/>
        <xdr:cNvSpPr txBox="1">
          <a:spLocks noChangeArrowheads="1"/>
        </xdr:cNvSpPr>
      </xdr:nvSpPr>
      <xdr:spPr bwMode="auto">
        <a:xfrm>
          <a:off x="6276975" y="440055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95250</xdr:colOff>
      <xdr:row>7</xdr:row>
      <xdr:rowOff>19050</xdr:rowOff>
    </xdr:to>
    <xdr:sp macro="" textlink="">
      <xdr:nvSpPr>
        <xdr:cNvPr id="93" name="Text Box 192"/>
        <xdr:cNvSpPr txBox="1">
          <a:spLocks noChangeArrowheads="1"/>
        </xdr:cNvSpPr>
      </xdr:nvSpPr>
      <xdr:spPr bwMode="auto">
        <a:xfrm>
          <a:off x="6276975" y="440055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95250</xdr:colOff>
      <xdr:row>7</xdr:row>
      <xdr:rowOff>19050</xdr:rowOff>
    </xdr:to>
    <xdr:sp macro="" textlink="">
      <xdr:nvSpPr>
        <xdr:cNvPr id="94" name="Text Box 193"/>
        <xdr:cNvSpPr txBox="1">
          <a:spLocks noChangeArrowheads="1"/>
        </xdr:cNvSpPr>
      </xdr:nvSpPr>
      <xdr:spPr bwMode="auto">
        <a:xfrm>
          <a:off x="6276975" y="440055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95250</xdr:colOff>
      <xdr:row>7</xdr:row>
      <xdr:rowOff>19050</xdr:rowOff>
    </xdr:to>
    <xdr:sp macro="" textlink="">
      <xdr:nvSpPr>
        <xdr:cNvPr id="95" name="Text Box 194"/>
        <xdr:cNvSpPr txBox="1">
          <a:spLocks noChangeArrowheads="1"/>
        </xdr:cNvSpPr>
      </xdr:nvSpPr>
      <xdr:spPr bwMode="auto">
        <a:xfrm>
          <a:off x="6276975" y="440055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95250</xdr:colOff>
      <xdr:row>7</xdr:row>
      <xdr:rowOff>19050</xdr:rowOff>
    </xdr:to>
    <xdr:sp macro="" textlink="">
      <xdr:nvSpPr>
        <xdr:cNvPr id="96" name="Text Box 195"/>
        <xdr:cNvSpPr txBox="1">
          <a:spLocks noChangeArrowheads="1"/>
        </xdr:cNvSpPr>
      </xdr:nvSpPr>
      <xdr:spPr bwMode="auto">
        <a:xfrm>
          <a:off x="6276975" y="440055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95250</xdr:colOff>
      <xdr:row>7</xdr:row>
      <xdr:rowOff>19050</xdr:rowOff>
    </xdr:to>
    <xdr:sp macro="" textlink="">
      <xdr:nvSpPr>
        <xdr:cNvPr id="97" name="Text Box 196"/>
        <xdr:cNvSpPr txBox="1">
          <a:spLocks noChangeArrowheads="1"/>
        </xdr:cNvSpPr>
      </xdr:nvSpPr>
      <xdr:spPr bwMode="auto">
        <a:xfrm>
          <a:off x="6276975" y="440055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95250</xdr:colOff>
      <xdr:row>7</xdr:row>
      <xdr:rowOff>19050</xdr:rowOff>
    </xdr:to>
    <xdr:sp macro="" textlink="">
      <xdr:nvSpPr>
        <xdr:cNvPr id="98" name="Text Box 197"/>
        <xdr:cNvSpPr txBox="1">
          <a:spLocks noChangeArrowheads="1"/>
        </xdr:cNvSpPr>
      </xdr:nvSpPr>
      <xdr:spPr bwMode="auto">
        <a:xfrm>
          <a:off x="6276975" y="440055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95250</xdr:colOff>
      <xdr:row>7</xdr:row>
      <xdr:rowOff>19050</xdr:rowOff>
    </xdr:to>
    <xdr:sp macro="" textlink="">
      <xdr:nvSpPr>
        <xdr:cNvPr id="99" name="Text Box 198"/>
        <xdr:cNvSpPr txBox="1">
          <a:spLocks noChangeArrowheads="1"/>
        </xdr:cNvSpPr>
      </xdr:nvSpPr>
      <xdr:spPr bwMode="auto">
        <a:xfrm>
          <a:off x="6276975" y="440055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95250</xdr:colOff>
      <xdr:row>7</xdr:row>
      <xdr:rowOff>19050</xdr:rowOff>
    </xdr:to>
    <xdr:sp macro="" textlink="">
      <xdr:nvSpPr>
        <xdr:cNvPr id="100" name="Text Box 199"/>
        <xdr:cNvSpPr txBox="1">
          <a:spLocks noChangeArrowheads="1"/>
        </xdr:cNvSpPr>
      </xdr:nvSpPr>
      <xdr:spPr bwMode="auto">
        <a:xfrm>
          <a:off x="6276975" y="440055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95250</xdr:colOff>
      <xdr:row>7</xdr:row>
      <xdr:rowOff>19050</xdr:rowOff>
    </xdr:to>
    <xdr:sp macro="" textlink="">
      <xdr:nvSpPr>
        <xdr:cNvPr id="101" name="Text Box 200"/>
        <xdr:cNvSpPr txBox="1">
          <a:spLocks noChangeArrowheads="1"/>
        </xdr:cNvSpPr>
      </xdr:nvSpPr>
      <xdr:spPr bwMode="auto">
        <a:xfrm>
          <a:off x="6276975" y="440055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95250</xdr:colOff>
      <xdr:row>7</xdr:row>
      <xdr:rowOff>19050</xdr:rowOff>
    </xdr:to>
    <xdr:sp macro="" textlink="">
      <xdr:nvSpPr>
        <xdr:cNvPr id="102" name="Text Box 201"/>
        <xdr:cNvSpPr txBox="1">
          <a:spLocks noChangeArrowheads="1"/>
        </xdr:cNvSpPr>
      </xdr:nvSpPr>
      <xdr:spPr bwMode="auto">
        <a:xfrm>
          <a:off x="6276975" y="440055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95250</xdr:colOff>
      <xdr:row>7</xdr:row>
      <xdr:rowOff>19050</xdr:rowOff>
    </xdr:to>
    <xdr:sp macro="" textlink="">
      <xdr:nvSpPr>
        <xdr:cNvPr id="103" name="Text Box 202"/>
        <xdr:cNvSpPr txBox="1">
          <a:spLocks noChangeArrowheads="1"/>
        </xdr:cNvSpPr>
      </xdr:nvSpPr>
      <xdr:spPr bwMode="auto">
        <a:xfrm>
          <a:off x="6276975" y="440055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95250</xdr:colOff>
      <xdr:row>7</xdr:row>
      <xdr:rowOff>19050</xdr:rowOff>
    </xdr:to>
    <xdr:sp macro="" textlink="">
      <xdr:nvSpPr>
        <xdr:cNvPr id="104" name="Text Box 203"/>
        <xdr:cNvSpPr txBox="1">
          <a:spLocks noChangeArrowheads="1"/>
        </xdr:cNvSpPr>
      </xdr:nvSpPr>
      <xdr:spPr bwMode="auto">
        <a:xfrm>
          <a:off x="6276975" y="440055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95250</xdr:colOff>
      <xdr:row>7</xdr:row>
      <xdr:rowOff>19050</xdr:rowOff>
    </xdr:to>
    <xdr:sp macro="" textlink="">
      <xdr:nvSpPr>
        <xdr:cNvPr id="105" name="Text Box 204"/>
        <xdr:cNvSpPr txBox="1">
          <a:spLocks noChangeArrowheads="1"/>
        </xdr:cNvSpPr>
      </xdr:nvSpPr>
      <xdr:spPr bwMode="auto">
        <a:xfrm>
          <a:off x="6276975" y="440055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95250</xdr:colOff>
      <xdr:row>7</xdr:row>
      <xdr:rowOff>19050</xdr:rowOff>
    </xdr:to>
    <xdr:sp macro="" textlink="">
      <xdr:nvSpPr>
        <xdr:cNvPr id="106" name="Text Box 205"/>
        <xdr:cNvSpPr txBox="1">
          <a:spLocks noChangeArrowheads="1"/>
        </xdr:cNvSpPr>
      </xdr:nvSpPr>
      <xdr:spPr bwMode="auto">
        <a:xfrm>
          <a:off x="6276975" y="440055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95250</xdr:colOff>
      <xdr:row>7</xdr:row>
      <xdr:rowOff>19050</xdr:rowOff>
    </xdr:to>
    <xdr:sp macro="" textlink="">
      <xdr:nvSpPr>
        <xdr:cNvPr id="107" name="Text Box 206"/>
        <xdr:cNvSpPr txBox="1">
          <a:spLocks noChangeArrowheads="1"/>
        </xdr:cNvSpPr>
      </xdr:nvSpPr>
      <xdr:spPr bwMode="auto">
        <a:xfrm>
          <a:off x="6276975" y="440055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95250</xdr:colOff>
      <xdr:row>7</xdr:row>
      <xdr:rowOff>19050</xdr:rowOff>
    </xdr:to>
    <xdr:sp macro="" textlink="">
      <xdr:nvSpPr>
        <xdr:cNvPr id="108" name="Text Box 207"/>
        <xdr:cNvSpPr txBox="1">
          <a:spLocks noChangeArrowheads="1"/>
        </xdr:cNvSpPr>
      </xdr:nvSpPr>
      <xdr:spPr bwMode="auto">
        <a:xfrm>
          <a:off x="6276975" y="440055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28574</xdr:rowOff>
    </xdr:to>
    <xdr:sp macro="" textlink="">
      <xdr:nvSpPr>
        <xdr:cNvPr id="109" name="Text Box 208"/>
        <xdr:cNvSpPr txBox="1">
          <a:spLocks noChangeArrowheads="1"/>
        </xdr:cNvSpPr>
      </xdr:nvSpPr>
      <xdr:spPr bwMode="auto">
        <a:xfrm>
          <a:off x="1381125" y="440055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28574</xdr:rowOff>
    </xdr:to>
    <xdr:sp macro="" textlink="">
      <xdr:nvSpPr>
        <xdr:cNvPr id="110" name="Text Box 209"/>
        <xdr:cNvSpPr txBox="1">
          <a:spLocks noChangeArrowheads="1"/>
        </xdr:cNvSpPr>
      </xdr:nvSpPr>
      <xdr:spPr bwMode="auto">
        <a:xfrm>
          <a:off x="1381125" y="440055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111" name="Text Box 210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112" name="Text Box 211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28574</xdr:rowOff>
    </xdr:to>
    <xdr:sp macro="" textlink="">
      <xdr:nvSpPr>
        <xdr:cNvPr id="113" name="Text Box 212"/>
        <xdr:cNvSpPr txBox="1">
          <a:spLocks noChangeArrowheads="1"/>
        </xdr:cNvSpPr>
      </xdr:nvSpPr>
      <xdr:spPr bwMode="auto">
        <a:xfrm>
          <a:off x="1381125" y="440055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114" name="Text Box 213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115" name="Text Box 214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28574</xdr:rowOff>
    </xdr:to>
    <xdr:sp macro="" textlink="">
      <xdr:nvSpPr>
        <xdr:cNvPr id="116" name="Text Box 215"/>
        <xdr:cNvSpPr txBox="1">
          <a:spLocks noChangeArrowheads="1"/>
        </xdr:cNvSpPr>
      </xdr:nvSpPr>
      <xdr:spPr bwMode="auto">
        <a:xfrm>
          <a:off x="1381125" y="440055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117" name="Text Box 216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118" name="Text Box 217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28574</xdr:rowOff>
    </xdr:to>
    <xdr:sp macro="" textlink="">
      <xdr:nvSpPr>
        <xdr:cNvPr id="119" name="Text Box 218"/>
        <xdr:cNvSpPr txBox="1">
          <a:spLocks noChangeArrowheads="1"/>
        </xdr:cNvSpPr>
      </xdr:nvSpPr>
      <xdr:spPr bwMode="auto">
        <a:xfrm>
          <a:off x="1381125" y="440055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120" name="Text Box 219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121" name="Text Box 220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28575</xdr:rowOff>
    </xdr:to>
    <xdr:sp macro="" textlink="">
      <xdr:nvSpPr>
        <xdr:cNvPr id="122" name="Text Box 221"/>
        <xdr:cNvSpPr txBox="1">
          <a:spLocks noChangeArrowheads="1"/>
        </xdr:cNvSpPr>
      </xdr:nvSpPr>
      <xdr:spPr bwMode="auto">
        <a:xfrm>
          <a:off x="1381125" y="440055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123" name="Text Box 222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124" name="Text Box 223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28575</xdr:rowOff>
    </xdr:to>
    <xdr:sp macro="" textlink="">
      <xdr:nvSpPr>
        <xdr:cNvPr id="125" name="Text Box 224"/>
        <xdr:cNvSpPr txBox="1">
          <a:spLocks noChangeArrowheads="1"/>
        </xdr:cNvSpPr>
      </xdr:nvSpPr>
      <xdr:spPr bwMode="auto">
        <a:xfrm>
          <a:off x="1381125" y="440055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126" name="Text Box 225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127" name="Text Box 226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28575</xdr:rowOff>
    </xdr:to>
    <xdr:sp macro="" textlink="">
      <xdr:nvSpPr>
        <xdr:cNvPr id="128" name="Text Box 227"/>
        <xdr:cNvSpPr txBox="1">
          <a:spLocks noChangeArrowheads="1"/>
        </xdr:cNvSpPr>
      </xdr:nvSpPr>
      <xdr:spPr bwMode="auto">
        <a:xfrm>
          <a:off x="1381125" y="440055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28575</xdr:rowOff>
    </xdr:to>
    <xdr:sp macro="" textlink="">
      <xdr:nvSpPr>
        <xdr:cNvPr id="129" name="Text Box 228"/>
        <xdr:cNvSpPr txBox="1">
          <a:spLocks noChangeArrowheads="1"/>
        </xdr:cNvSpPr>
      </xdr:nvSpPr>
      <xdr:spPr bwMode="auto">
        <a:xfrm>
          <a:off x="1381125" y="440055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130" name="Text Box 229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131" name="Text Box 230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28575</xdr:rowOff>
    </xdr:to>
    <xdr:sp macro="" textlink="">
      <xdr:nvSpPr>
        <xdr:cNvPr id="132" name="Text Box 231"/>
        <xdr:cNvSpPr txBox="1">
          <a:spLocks noChangeArrowheads="1"/>
        </xdr:cNvSpPr>
      </xdr:nvSpPr>
      <xdr:spPr bwMode="auto">
        <a:xfrm>
          <a:off x="1381125" y="440055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133" name="Text Box 232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134" name="Text Box 233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28575</xdr:rowOff>
    </xdr:to>
    <xdr:sp macro="" textlink="">
      <xdr:nvSpPr>
        <xdr:cNvPr id="135" name="Text Box 234"/>
        <xdr:cNvSpPr txBox="1">
          <a:spLocks noChangeArrowheads="1"/>
        </xdr:cNvSpPr>
      </xdr:nvSpPr>
      <xdr:spPr bwMode="auto">
        <a:xfrm>
          <a:off x="1381125" y="440055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136" name="Text Box 235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137" name="Text Box 236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28575</xdr:rowOff>
    </xdr:to>
    <xdr:sp macro="" textlink="">
      <xdr:nvSpPr>
        <xdr:cNvPr id="138" name="Text Box 237"/>
        <xdr:cNvSpPr txBox="1">
          <a:spLocks noChangeArrowheads="1"/>
        </xdr:cNvSpPr>
      </xdr:nvSpPr>
      <xdr:spPr bwMode="auto">
        <a:xfrm>
          <a:off x="1381125" y="440055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28574</xdr:rowOff>
    </xdr:to>
    <xdr:sp macro="" textlink="">
      <xdr:nvSpPr>
        <xdr:cNvPr id="139" name="Text Box 238"/>
        <xdr:cNvSpPr txBox="1">
          <a:spLocks noChangeArrowheads="1"/>
        </xdr:cNvSpPr>
      </xdr:nvSpPr>
      <xdr:spPr bwMode="auto">
        <a:xfrm>
          <a:off x="1381125" y="440055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140" name="Text Box 239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141" name="Text Box 240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28574</xdr:rowOff>
    </xdr:to>
    <xdr:sp macro="" textlink="">
      <xdr:nvSpPr>
        <xdr:cNvPr id="142" name="Text Box 241"/>
        <xdr:cNvSpPr txBox="1">
          <a:spLocks noChangeArrowheads="1"/>
        </xdr:cNvSpPr>
      </xdr:nvSpPr>
      <xdr:spPr bwMode="auto">
        <a:xfrm>
          <a:off x="1381125" y="440055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143" name="Text Box 242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144" name="Text Box 243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28574</xdr:rowOff>
    </xdr:to>
    <xdr:sp macro="" textlink="">
      <xdr:nvSpPr>
        <xdr:cNvPr id="145" name="Text Box 244"/>
        <xdr:cNvSpPr txBox="1">
          <a:spLocks noChangeArrowheads="1"/>
        </xdr:cNvSpPr>
      </xdr:nvSpPr>
      <xdr:spPr bwMode="auto">
        <a:xfrm>
          <a:off x="1381125" y="440055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146" name="Text Box 245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147" name="Text Box 246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28574</xdr:rowOff>
    </xdr:to>
    <xdr:sp macro="" textlink="">
      <xdr:nvSpPr>
        <xdr:cNvPr id="148" name="Text Box 247"/>
        <xdr:cNvSpPr txBox="1">
          <a:spLocks noChangeArrowheads="1"/>
        </xdr:cNvSpPr>
      </xdr:nvSpPr>
      <xdr:spPr bwMode="auto">
        <a:xfrm>
          <a:off x="1381125" y="440055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28575</xdr:rowOff>
    </xdr:to>
    <xdr:sp macro="" textlink="">
      <xdr:nvSpPr>
        <xdr:cNvPr id="149" name="Text Box 248"/>
        <xdr:cNvSpPr txBox="1">
          <a:spLocks noChangeArrowheads="1"/>
        </xdr:cNvSpPr>
      </xdr:nvSpPr>
      <xdr:spPr bwMode="auto">
        <a:xfrm>
          <a:off x="1381125" y="440055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150" name="Text Box 249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151" name="Text Box 250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28575</xdr:rowOff>
    </xdr:to>
    <xdr:sp macro="" textlink="">
      <xdr:nvSpPr>
        <xdr:cNvPr id="152" name="Text Box 251"/>
        <xdr:cNvSpPr txBox="1">
          <a:spLocks noChangeArrowheads="1"/>
        </xdr:cNvSpPr>
      </xdr:nvSpPr>
      <xdr:spPr bwMode="auto">
        <a:xfrm>
          <a:off x="1381125" y="440055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153" name="Text Box 252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154" name="Text Box 253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28575</xdr:rowOff>
    </xdr:to>
    <xdr:sp macro="" textlink="">
      <xdr:nvSpPr>
        <xdr:cNvPr id="155" name="Text Box 254"/>
        <xdr:cNvSpPr txBox="1">
          <a:spLocks noChangeArrowheads="1"/>
        </xdr:cNvSpPr>
      </xdr:nvSpPr>
      <xdr:spPr bwMode="auto">
        <a:xfrm>
          <a:off x="1381125" y="440055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156" name="Text Box 255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157" name="Text Box 256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28575</xdr:rowOff>
    </xdr:to>
    <xdr:sp macro="" textlink="">
      <xdr:nvSpPr>
        <xdr:cNvPr id="158" name="Text Box 257"/>
        <xdr:cNvSpPr txBox="1">
          <a:spLocks noChangeArrowheads="1"/>
        </xdr:cNvSpPr>
      </xdr:nvSpPr>
      <xdr:spPr bwMode="auto">
        <a:xfrm>
          <a:off x="1381125" y="440055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28575</xdr:rowOff>
    </xdr:to>
    <xdr:sp macro="" textlink="">
      <xdr:nvSpPr>
        <xdr:cNvPr id="159" name="Text Box 258"/>
        <xdr:cNvSpPr txBox="1">
          <a:spLocks noChangeArrowheads="1"/>
        </xdr:cNvSpPr>
      </xdr:nvSpPr>
      <xdr:spPr bwMode="auto">
        <a:xfrm>
          <a:off x="1381125" y="440055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160" name="Text Box 259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161" name="Text Box 260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28575</xdr:rowOff>
    </xdr:to>
    <xdr:sp macro="" textlink="">
      <xdr:nvSpPr>
        <xdr:cNvPr id="162" name="Text Box 261"/>
        <xdr:cNvSpPr txBox="1">
          <a:spLocks noChangeArrowheads="1"/>
        </xdr:cNvSpPr>
      </xdr:nvSpPr>
      <xdr:spPr bwMode="auto">
        <a:xfrm>
          <a:off x="1381125" y="440055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163" name="Text Box 262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164" name="Text Box 263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28575</xdr:rowOff>
    </xdr:to>
    <xdr:sp macro="" textlink="">
      <xdr:nvSpPr>
        <xdr:cNvPr id="165" name="Text Box 264"/>
        <xdr:cNvSpPr txBox="1">
          <a:spLocks noChangeArrowheads="1"/>
        </xdr:cNvSpPr>
      </xdr:nvSpPr>
      <xdr:spPr bwMode="auto">
        <a:xfrm>
          <a:off x="1381125" y="440055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166" name="Text Box 265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167" name="Text Box 266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28575</xdr:rowOff>
    </xdr:to>
    <xdr:sp macro="" textlink="">
      <xdr:nvSpPr>
        <xdr:cNvPr id="168" name="Text Box 267"/>
        <xdr:cNvSpPr txBox="1">
          <a:spLocks noChangeArrowheads="1"/>
        </xdr:cNvSpPr>
      </xdr:nvSpPr>
      <xdr:spPr bwMode="auto">
        <a:xfrm>
          <a:off x="1381125" y="440055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28575</xdr:rowOff>
    </xdr:to>
    <xdr:sp macro="" textlink="">
      <xdr:nvSpPr>
        <xdr:cNvPr id="169" name="Text Box 268"/>
        <xdr:cNvSpPr txBox="1">
          <a:spLocks noChangeArrowheads="1"/>
        </xdr:cNvSpPr>
      </xdr:nvSpPr>
      <xdr:spPr bwMode="auto">
        <a:xfrm>
          <a:off x="1381125" y="440055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170" name="Text Box 269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171" name="Text Box 270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28575</xdr:rowOff>
    </xdr:to>
    <xdr:sp macro="" textlink="">
      <xdr:nvSpPr>
        <xdr:cNvPr id="172" name="Text Box 271"/>
        <xdr:cNvSpPr txBox="1">
          <a:spLocks noChangeArrowheads="1"/>
        </xdr:cNvSpPr>
      </xdr:nvSpPr>
      <xdr:spPr bwMode="auto">
        <a:xfrm>
          <a:off x="1381125" y="440055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173" name="Text Box 272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174" name="Text Box 273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28575</xdr:rowOff>
    </xdr:to>
    <xdr:sp macro="" textlink="">
      <xdr:nvSpPr>
        <xdr:cNvPr id="175" name="Text Box 274"/>
        <xdr:cNvSpPr txBox="1">
          <a:spLocks noChangeArrowheads="1"/>
        </xdr:cNvSpPr>
      </xdr:nvSpPr>
      <xdr:spPr bwMode="auto">
        <a:xfrm>
          <a:off x="1381125" y="440055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176" name="Text Box 275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177" name="Text Box 276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28575</xdr:rowOff>
    </xdr:to>
    <xdr:sp macro="" textlink="">
      <xdr:nvSpPr>
        <xdr:cNvPr id="178" name="Text Box 277"/>
        <xdr:cNvSpPr txBox="1">
          <a:spLocks noChangeArrowheads="1"/>
        </xdr:cNvSpPr>
      </xdr:nvSpPr>
      <xdr:spPr bwMode="auto">
        <a:xfrm>
          <a:off x="1381125" y="440055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28576</xdr:rowOff>
    </xdr:to>
    <xdr:sp macro="" textlink="">
      <xdr:nvSpPr>
        <xdr:cNvPr id="179" name="Text Box 278"/>
        <xdr:cNvSpPr txBox="1">
          <a:spLocks noChangeArrowheads="1"/>
        </xdr:cNvSpPr>
      </xdr:nvSpPr>
      <xdr:spPr bwMode="auto">
        <a:xfrm>
          <a:off x="1381125" y="440055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180" name="Text Box 279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181" name="Text Box 280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28576</xdr:rowOff>
    </xdr:to>
    <xdr:sp macro="" textlink="">
      <xdr:nvSpPr>
        <xdr:cNvPr id="182" name="Text Box 281"/>
        <xdr:cNvSpPr txBox="1">
          <a:spLocks noChangeArrowheads="1"/>
        </xdr:cNvSpPr>
      </xdr:nvSpPr>
      <xdr:spPr bwMode="auto">
        <a:xfrm>
          <a:off x="1381125" y="440055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183" name="Text Box 282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184" name="Text Box 283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28576</xdr:rowOff>
    </xdr:to>
    <xdr:sp macro="" textlink="">
      <xdr:nvSpPr>
        <xdr:cNvPr id="185" name="Text Box 284"/>
        <xdr:cNvSpPr txBox="1">
          <a:spLocks noChangeArrowheads="1"/>
        </xdr:cNvSpPr>
      </xdr:nvSpPr>
      <xdr:spPr bwMode="auto">
        <a:xfrm>
          <a:off x="1381125" y="440055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186" name="Text Box 285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187" name="Text Box 286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28576</xdr:rowOff>
    </xdr:to>
    <xdr:sp macro="" textlink="">
      <xdr:nvSpPr>
        <xdr:cNvPr id="188" name="Text Box 287"/>
        <xdr:cNvSpPr txBox="1">
          <a:spLocks noChangeArrowheads="1"/>
        </xdr:cNvSpPr>
      </xdr:nvSpPr>
      <xdr:spPr bwMode="auto">
        <a:xfrm>
          <a:off x="1381125" y="440055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189" name="Text Box 288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190" name="Text Box 289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28576</xdr:rowOff>
    </xdr:to>
    <xdr:sp macro="" textlink="">
      <xdr:nvSpPr>
        <xdr:cNvPr id="191" name="Text Box 290"/>
        <xdr:cNvSpPr txBox="1">
          <a:spLocks noChangeArrowheads="1"/>
        </xdr:cNvSpPr>
      </xdr:nvSpPr>
      <xdr:spPr bwMode="auto">
        <a:xfrm>
          <a:off x="1381125" y="440055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192" name="Text Box 291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193" name="Text Box 292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28576</xdr:rowOff>
    </xdr:to>
    <xdr:sp macro="" textlink="">
      <xdr:nvSpPr>
        <xdr:cNvPr id="194" name="Text Box 293"/>
        <xdr:cNvSpPr txBox="1">
          <a:spLocks noChangeArrowheads="1"/>
        </xdr:cNvSpPr>
      </xdr:nvSpPr>
      <xdr:spPr bwMode="auto">
        <a:xfrm>
          <a:off x="1381125" y="440055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195" name="Text Box 294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196" name="Text Box 295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28576</xdr:rowOff>
    </xdr:to>
    <xdr:sp macro="" textlink="">
      <xdr:nvSpPr>
        <xdr:cNvPr id="197" name="Text Box 296"/>
        <xdr:cNvSpPr txBox="1">
          <a:spLocks noChangeArrowheads="1"/>
        </xdr:cNvSpPr>
      </xdr:nvSpPr>
      <xdr:spPr bwMode="auto">
        <a:xfrm>
          <a:off x="1381125" y="440055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28576</xdr:rowOff>
    </xdr:to>
    <xdr:sp macro="" textlink="">
      <xdr:nvSpPr>
        <xdr:cNvPr id="198" name="Text Box 297"/>
        <xdr:cNvSpPr txBox="1">
          <a:spLocks noChangeArrowheads="1"/>
        </xdr:cNvSpPr>
      </xdr:nvSpPr>
      <xdr:spPr bwMode="auto">
        <a:xfrm>
          <a:off x="1381125" y="440055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199" name="Text Box 298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200" name="Text Box 299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28576</xdr:rowOff>
    </xdr:to>
    <xdr:sp macro="" textlink="">
      <xdr:nvSpPr>
        <xdr:cNvPr id="201" name="Text Box 300"/>
        <xdr:cNvSpPr txBox="1">
          <a:spLocks noChangeArrowheads="1"/>
        </xdr:cNvSpPr>
      </xdr:nvSpPr>
      <xdr:spPr bwMode="auto">
        <a:xfrm>
          <a:off x="1381125" y="440055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202" name="Text Box 301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203" name="Text Box 302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28576</xdr:rowOff>
    </xdr:to>
    <xdr:sp macro="" textlink="">
      <xdr:nvSpPr>
        <xdr:cNvPr id="204" name="Text Box 303"/>
        <xdr:cNvSpPr txBox="1">
          <a:spLocks noChangeArrowheads="1"/>
        </xdr:cNvSpPr>
      </xdr:nvSpPr>
      <xdr:spPr bwMode="auto">
        <a:xfrm>
          <a:off x="1381125" y="440055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205" name="Text Box 304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206" name="Text Box 305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28576</xdr:rowOff>
    </xdr:to>
    <xdr:sp macro="" textlink="">
      <xdr:nvSpPr>
        <xdr:cNvPr id="207" name="Text Box 306"/>
        <xdr:cNvSpPr txBox="1">
          <a:spLocks noChangeArrowheads="1"/>
        </xdr:cNvSpPr>
      </xdr:nvSpPr>
      <xdr:spPr bwMode="auto">
        <a:xfrm>
          <a:off x="1381125" y="440055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208" name="Text Box 307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209" name="Text Box 308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95250</xdr:colOff>
      <xdr:row>7</xdr:row>
      <xdr:rowOff>19050</xdr:rowOff>
    </xdr:to>
    <xdr:sp macro="" textlink="">
      <xdr:nvSpPr>
        <xdr:cNvPr id="210" name="Text Box 309"/>
        <xdr:cNvSpPr txBox="1">
          <a:spLocks noChangeArrowheads="1"/>
        </xdr:cNvSpPr>
      </xdr:nvSpPr>
      <xdr:spPr bwMode="auto">
        <a:xfrm>
          <a:off x="6276975" y="440055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95250</xdr:colOff>
      <xdr:row>7</xdr:row>
      <xdr:rowOff>19050</xdr:rowOff>
    </xdr:to>
    <xdr:sp macro="" textlink="">
      <xdr:nvSpPr>
        <xdr:cNvPr id="211" name="Text Box 310"/>
        <xdr:cNvSpPr txBox="1">
          <a:spLocks noChangeArrowheads="1"/>
        </xdr:cNvSpPr>
      </xdr:nvSpPr>
      <xdr:spPr bwMode="auto">
        <a:xfrm>
          <a:off x="6276975" y="440055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95250</xdr:colOff>
      <xdr:row>7</xdr:row>
      <xdr:rowOff>19050</xdr:rowOff>
    </xdr:to>
    <xdr:sp macro="" textlink="">
      <xdr:nvSpPr>
        <xdr:cNvPr id="212" name="Text Box 311"/>
        <xdr:cNvSpPr txBox="1">
          <a:spLocks noChangeArrowheads="1"/>
        </xdr:cNvSpPr>
      </xdr:nvSpPr>
      <xdr:spPr bwMode="auto">
        <a:xfrm>
          <a:off x="6276975" y="440055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95250</xdr:colOff>
      <xdr:row>7</xdr:row>
      <xdr:rowOff>19050</xdr:rowOff>
    </xdr:to>
    <xdr:sp macro="" textlink="">
      <xdr:nvSpPr>
        <xdr:cNvPr id="213" name="Text Box 312"/>
        <xdr:cNvSpPr txBox="1">
          <a:spLocks noChangeArrowheads="1"/>
        </xdr:cNvSpPr>
      </xdr:nvSpPr>
      <xdr:spPr bwMode="auto">
        <a:xfrm>
          <a:off x="6276975" y="440055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95250</xdr:colOff>
      <xdr:row>7</xdr:row>
      <xdr:rowOff>19050</xdr:rowOff>
    </xdr:to>
    <xdr:sp macro="" textlink="">
      <xdr:nvSpPr>
        <xdr:cNvPr id="214" name="Text Box 313"/>
        <xdr:cNvSpPr txBox="1">
          <a:spLocks noChangeArrowheads="1"/>
        </xdr:cNvSpPr>
      </xdr:nvSpPr>
      <xdr:spPr bwMode="auto">
        <a:xfrm>
          <a:off x="6276975" y="440055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95250</xdr:colOff>
      <xdr:row>7</xdr:row>
      <xdr:rowOff>19050</xdr:rowOff>
    </xdr:to>
    <xdr:sp macro="" textlink="">
      <xdr:nvSpPr>
        <xdr:cNvPr id="215" name="Text Box 314"/>
        <xdr:cNvSpPr txBox="1">
          <a:spLocks noChangeArrowheads="1"/>
        </xdr:cNvSpPr>
      </xdr:nvSpPr>
      <xdr:spPr bwMode="auto">
        <a:xfrm>
          <a:off x="6276975" y="440055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95250</xdr:colOff>
      <xdr:row>7</xdr:row>
      <xdr:rowOff>19050</xdr:rowOff>
    </xdr:to>
    <xdr:sp macro="" textlink="">
      <xdr:nvSpPr>
        <xdr:cNvPr id="216" name="Text Box 315"/>
        <xdr:cNvSpPr txBox="1">
          <a:spLocks noChangeArrowheads="1"/>
        </xdr:cNvSpPr>
      </xdr:nvSpPr>
      <xdr:spPr bwMode="auto">
        <a:xfrm>
          <a:off x="6276975" y="440055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95250</xdr:colOff>
      <xdr:row>7</xdr:row>
      <xdr:rowOff>19050</xdr:rowOff>
    </xdr:to>
    <xdr:sp macro="" textlink="">
      <xdr:nvSpPr>
        <xdr:cNvPr id="217" name="Text Box 316"/>
        <xdr:cNvSpPr txBox="1">
          <a:spLocks noChangeArrowheads="1"/>
        </xdr:cNvSpPr>
      </xdr:nvSpPr>
      <xdr:spPr bwMode="auto">
        <a:xfrm>
          <a:off x="6276975" y="440055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95250</xdr:colOff>
      <xdr:row>7</xdr:row>
      <xdr:rowOff>19050</xdr:rowOff>
    </xdr:to>
    <xdr:sp macro="" textlink="">
      <xdr:nvSpPr>
        <xdr:cNvPr id="218" name="Text Box 317"/>
        <xdr:cNvSpPr txBox="1">
          <a:spLocks noChangeArrowheads="1"/>
        </xdr:cNvSpPr>
      </xdr:nvSpPr>
      <xdr:spPr bwMode="auto">
        <a:xfrm>
          <a:off x="6276975" y="440055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95250</xdr:colOff>
      <xdr:row>7</xdr:row>
      <xdr:rowOff>19050</xdr:rowOff>
    </xdr:to>
    <xdr:sp macro="" textlink="">
      <xdr:nvSpPr>
        <xdr:cNvPr id="219" name="Text Box 318"/>
        <xdr:cNvSpPr txBox="1">
          <a:spLocks noChangeArrowheads="1"/>
        </xdr:cNvSpPr>
      </xdr:nvSpPr>
      <xdr:spPr bwMode="auto">
        <a:xfrm>
          <a:off x="6276975" y="440055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95250</xdr:colOff>
      <xdr:row>7</xdr:row>
      <xdr:rowOff>19050</xdr:rowOff>
    </xdr:to>
    <xdr:sp macro="" textlink="">
      <xdr:nvSpPr>
        <xdr:cNvPr id="220" name="Text Box 319"/>
        <xdr:cNvSpPr txBox="1">
          <a:spLocks noChangeArrowheads="1"/>
        </xdr:cNvSpPr>
      </xdr:nvSpPr>
      <xdr:spPr bwMode="auto">
        <a:xfrm>
          <a:off x="6276975" y="440055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95250</xdr:colOff>
      <xdr:row>7</xdr:row>
      <xdr:rowOff>19050</xdr:rowOff>
    </xdr:to>
    <xdr:sp macro="" textlink="">
      <xdr:nvSpPr>
        <xdr:cNvPr id="221" name="Text Box 320"/>
        <xdr:cNvSpPr txBox="1">
          <a:spLocks noChangeArrowheads="1"/>
        </xdr:cNvSpPr>
      </xdr:nvSpPr>
      <xdr:spPr bwMode="auto">
        <a:xfrm>
          <a:off x="6276975" y="440055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95250</xdr:colOff>
      <xdr:row>7</xdr:row>
      <xdr:rowOff>19050</xdr:rowOff>
    </xdr:to>
    <xdr:sp macro="" textlink="">
      <xdr:nvSpPr>
        <xdr:cNvPr id="222" name="Text Box 321"/>
        <xdr:cNvSpPr txBox="1">
          <a:spLocks noChangeArrowheads="1"/>
        </xdr:cNvSpPr>
      </xdr:nvSpPr>
      <xdr:spPr bwMode="auto">
        <a:xfrm>
          <a:off x="6276975" y="440055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95250</xdr:colOff>
      <xdr:row>7</xdr:row>
      <xdr:rowOff>19050</xdr:rowOff>
    </xdr:to>
    <xdr:sp macro="" textlink="">
      <xdr:nvSpPr>
        <xdr:cNvPr id="223" name="Text Box 322"/>
        <xdr:cNvSpPr txBox="1">
          <a:spLocks noChangeArrowheads="1"/>
        </xdr:cNvSpPr>
      </xdr:nvSpPr>
      <xdr:spPr bwMode="auto">
        <a:xfrm>
          <a:off x="6276975" y="440055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95250</xdr:colOff>
      <xdr:row>7</xdr:row>
      <xdr:rowOff>19050</xdr:rowOff>
    </xdr:to>
    <xdr:sp macro="" textlink="">
      <xdr:nvSpPr>
        <xdr:cNvPr id="224" name="Text Box 323"/>
        <xdr:cNvSpPr txBox="1">
          <a:spLocks noChangeArrowheads="1"/>
        </xdr:cNvSpPr>
      </xdr:nvSpPr>
      <xdr:spPr bwMode="auto">
        <a:xfrm>
          <a:off x="6276975" y="440055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95250</xdr:colOff>
      <xdr:row>7</xdr:row>
      <xdr:rowOff>19050</xdr:rowOff>
    </xdr:to>
    <xdr:sp macro="" textlink="">
      <xdr:nvSpPr>
        <xdr:cNvPr id="225" name="Text Box 324"/>
        <xdr:cNvSpPr txBox="1">
          <a:spLocks noChangeArrowheads="1"/>
        </xdr:cNvSpPr>
      </xdr:nvSpPr>
      <xdr:spPr bwMode="auto">
        <a:xfrm>
          <a:off x="6276975" y="440055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95250</xdr:colOff>
      <xdr:row>7</xdr:row>
      <xdr:rowOff>19050</xdr:rowOff>
    </xdr:to>
    <xdr:sp macro="" textlink="">
      <xdr:nvSpPr>
        <xdr:cNvPr id="226" name="Text Box 325"/>
        <xdr:cNvSpPr txBox="1">
          <a:spLocks noChangeArrowheads="1"/>
        </xdr:cNvSpPr>
      </xdr:nvSpPr>
      <xdr:spPr bwMode="auto">
        <a:xfrm>
          <a:off x="6276975" y="440055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95250</xdr:colOff>
      <xdr:row>7</xdr:row>
      <xdr:rowOff>19050</xdr:rowOff>
    </xdr:to>
    <xdr:sp macro="" textlink="">
      <xdr:nvSpPr>
        <xdr:cNvPr id="227" name="Text Box 326"/>
        <xdr:cNvSpPr txBox="1">
          <a:spLocks noChangeArrowheads="1"/>
        </xdr:cNvSpPr>
      </xdr:nvSpPr>
      <xdr:spPr bwMode="auto">
        <a:xfrm>
          <a:off x="6276975" y="440055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95250</xdr:colOff>
      <xdr:row>7</xdr:row>
      <xdr:rowOff>19050</xdr:rowOff>
    </xdr:to>
    <xdr:sp macro="" textlink="">
      <xdr:nvSpPr>
        <xdr:cNvPr id="228" name="Text Box 327"/>
        <xdr:cNvSpPr txBox="1">
          <a:spLocks noChangeArrowheads="1"/>
        </xdr:cNvSpPr>
      </xdr:nvSpPr>
      <xdr:spPr bwMode="auto">
        <a:xfrm>
          <a:off x="6276975" y="440055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95250</xdr:colOff>
      <xdr:row>7</xdr:row>
      <xdr:rowOff>19050</xdr:rowOff>
    </xdr:to>
    <xdr:sp macro="" textlink="">
      <xdr:nvSpPr>
        <xdr:cNvPr id="229" name="Text Box 328"/>
        <xdr:cNvSpPr txBox="1">
          <a:spLocks noChangeArrowheads="1"/>
        </xdr:cNvSpPr>
      </xdr:nvSpPr>
      <xdr:spPr bwMode="auto">
        <a:xfrm>
          <a:off x="6276975" y="440055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95250</xdr:colOff>
      <xdr:row>7</xdr:row>
      <xdr:rowOff>19050</xdr:rowOff>
    </xdr:to>
    <xdr:sp macro="" textlink="">
      <xdr:nvSpPr>
        <xdr:cNvPr id="230" name="Text Box 329"/>
        <xdr:cNvSpPr txBox="1">
          <a:spLocks noChangeArrowheads="1"/>
        </xdr:cNvSpPr>
      </xdr:nvSpPr>
      <xdr:spPr bwMode="auto">
        <a:xfrm>
          <a:off x="6276975" y="440055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95250</xdr:colOff>
      <xdr:row>7</xdr:row>
      <xdr:rowOff>19050</xdr:rowOff>
    </xdr:to>
    <xdr:sp macro="" textlink="">
      <xdr:nvSpPr>
        <xdr:cNvPr id="231" name="Text Box 330"/>
        <xdr:cNvSpPr txBox="1">
          <a:spLocks noChangeArrowheads="1"/>
        </xdr:cNvSpPr>
      </xdr:nvSpPr>
      <xdr:spPr bwMode="auto">
        <a:xfrm>
          <a:off x="6276975" y="440055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95250</xdr:colOff>
      <xdr:row>7</xdr:row>
      <xdr:rowOff>19050</xdr:rowOff>
    </xdr:to>
    <xdr:sp macro="" textlink="">
      <xdr:nvSpPr>
        <xdr:cNvPr id="232" name="Text Box 331"/>
        <xdr:cNvSpPr txBox="1">
          <a:spLocks noChangeArrowheads="1"/>
        </xdr:cNvSpPr>
      </xdr:nvSpPr>
      <xdr:spPr bwMode="auto">
        <a:xfrm>
          <a:off x="6276975" y="440055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95250</xdr:colOff>
      <xdr:row>7</xdr:row>
      <xdr:rowOff>19050</xdr:rowOff>
    </xdr:to>
    <xdr:sp macro="" textlink="">
      <xdr:nvSpPr>
        <xdr:cNvPr id="233" name="Text Box 332"/>
        <xdr:cNvSpPr txBox="1">
          <a:spLocks noChangeArrowheads="1"/>
        </xdr:cNvSpPr>
      </xdr:nvSpPr>
      <xdr:spPr bwMode="auto">
        <a:xfrm>
          <a:off x="6276975" y="440055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95250</xdr:colOff>
      <xdr:row>7</xdr:row>
      <xdr:rowOff>19050</xdr:rowOff>
    </xdr:to>
    <xdr:sp macro="" textlink="">
      <xdr:nvSpPr>
        <xdr:cNvPr id="234" name="Text Box 333"/>
        <xdr:cNvSpPr txBox="1">
          <a:spLocks noChangeArrowheads="1"/>
        </xdr:cNvSpPr>
      </xdr:nvSpPr>
      <xdr:spPr bwMode="auto">
        <a:xfrm>
          <a:off x="6276975" y="440055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95250</xdr:colOff>
      <xdr:row>7</xdr:row>
      <xdr:rowOff>19050</xdr:rowOff>
    </xdr:to>
    <xdr:sp macro="" textlink="">
      <xdr:nvSpPr>
        <xdr:cNvPr id="235" name="Text Box 334"/>
        <xdr:cNvSpPr txBox="1">
          <a:spLocks noChangeArrowheads="1"/>
        </xdr:cNvSpPr>
      </xdr:nvSpPr>
      <xdr:spPr bwMode="auto">
        <a:xfrm>
          <a:off x="6276975" y="440055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95250</xdr:colOff>
      <xdr:row>7</xdr:row>
      <xdr:rowOff>19050</xdr:rowOff>
    </xdr:to>
    <xdr:sp macro="" textlink="">
      <xdr:nvSpPr>
        <xdr:cNvPr id="236" name="Text Box 335"/>
        <xdr:cNvSpPr txBox="1">
          <a:spLocks noChangeArrowheads="1"/>
        </xdr:cNvSpPr>
      </xdr:nvSpPr>
      <xdr:spPr bwMode="auto">
        <a:xfrm>
          <a:off x="6276975" y="440055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28575</xdr:rowOff>
    </xdr:to>
    <xdr:sp macro="" textlink="">
      <xdr:nvSpPr>
        <xdr:cNvPr id="237" name="Text Box 336"/>
        <xdr:cNvSpPr txBox="1">
          <a:spLocks noChangeArrowheads="1"/>
        </xdr:cNvSpPr>
      </xdr:nvSpPr>
      <xdr:spPr bwMode="auto">
        <a:xfrm>
          <a:off x="1381125" y="440055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28575</xdr:rowOff>
    </xdr:to>
    <xdr:sp macro="" textlink="">
      <xdr:nvSpPr>
        <xdr:cNvPr id="238" name="Text Box 337"/>
        <xdr:cNvSpPr txBox="1">
          <a:spLocks noChangeArrowheads="1"/>
        </xdr:cNvSpPr>
      </xdr:nvSpPr>
      <xdr:spPr bwMode="auto">
        <a:xfrm>
          <a:off x="1381125" y="440055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239" name="Text Box 338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240" name="Text Box 339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28575</xdr:rowOff>
    </xdr:to>
    <xdr:sp macro="" textlink="">
      <xdr:nvSpPr>
        <xdr:cNvPr id="241" name="Text Box 340"/>
        <xdr:cNvSpPr txBox="1">
          <a:spLocks noChangeArrowheads="1"/>
        </xdr:cNvSpPr>
      </xdr:nvSpPr>
      <xdr:spPr bwMode="auto">
        <a:xfrm>
          <a:off x="1381125" y="440055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242" name="Text Box 341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243" name="Text Box 342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28575</xdr:rowOff>
    </xdr:to>
    <xdr:sp macro="" textlink="">
      <xdr:nvSpPr>
        <xdr:cNvPr id="244" name="Text Box 343"/>
        <xdr:cNvSpPr txBox="1">
          <a:spLocks noChangeArrowheads="1"/>
        </xdr:cNvSpPr>
      </xdr:nvSpPr>
      <xdr:spPr bwMode="auto">
        <a:xfrm>
          <a:off x="1381125" y="440055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245" name="Text Box 344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246" name="Text Box 345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95250</xdr:colOff>
      <xdr:row>7</xdr:row>
      <xdr:rowOff>19050</xdr:rowOff>
    </xdr:to>
    <xdr:sp macro="" textlink="">
      <xdr:nvSpPr>
        <xdr:cNvPr id="247" name="Text Box 346"/>
        <xdr:cNvSpPr txBox="1">
          <a:spLocks noChangeArrowheads="1"/>
        </xdr:cNvSpPr>
      </xdr:nvSpPr>
      <xdr:spPr bwMode="auto">
        <a:xfrm>
          <a:off x="6276975" y="440055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95250</xdr:colOff>
      <xdr:row>7</xdr:row>
      <xdr:rowOff>19050</xdr:rowOff>
    </xdr:to>
    <xdr:sp macro="" textlink="">
      <xdr:nvSpPr>
        <xdr:cNvPr id="248" name="Text Box 347"/>
        <xdr:cNvSpPr txBox="1">
          <a:spLocks noChangeArrowheads="1"/>
        </xdr:cNvSpPr>
      </xdr:nvSpPr>
      <xdr:spPr bwMode="auto">
        <a:xfrm>
          <a:off x="6276975" y="440055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95250</xdr:colOff>
      <xdr:row>7</xdr:row>
      <xdr:rowOff>19050</xdr:rowOff>
    </xdr:to>
    <xdr:sp macro="" textlink="">
      <xdr:nvSpPr>
        <xdr:cNvPr id="249" name="Text Box 348"/>
        <xdr:cNvSpPr txBox="1">
          <a:spLocks noChangeArrowheads="1"/>
        </xdr:cNvSpPr>
      </xdr:nvSpPr>
      <xdr:spPr bwMode="auto">
        <a:xfrm>
          <a:off x="6276975" y="440055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95250</xdr:colOff>
      <xdr:row>7</xdr:row>
      <xdr:rowOff>19050</xdr:rowOff>
    </xdr:to>
    <xdr:sp macro="" textlink="">
      <xdr:nvSpPr>
        <xdr:cNvPr id="250" name="Text Box 349"/>
        <xdr:cNvSpPr txBox="1">
          <a:spLocks noChangeArrowheads="1"/>
        </xdr:cNvSpPr>
      </xdr:nvSpPr>
      <xdr:spPr bwMode="auto">
        <a:xfrm>
          <a:off x="6276975" y="440055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95250</xdr:colOff>
      <xdr:row>7</xdr:row>
      <xdr:rowOff>19050</xdr:rowOff>
    </xdr:to>
    <xdr:sp macro="" textlink="">
      <xdr:nvSpPr>
        <xdr:cNvPr id="251" name="Text Box 350"/>
        <xdr:cNvSpPr txBox="1">
          <a:spLocks noChangeArrowheads="1"/>
        </xdr:cNvSpPr>
      </xdr:nvSpPr>
      <xdr:spPr bwMode="auto">
        <a:xfrm>
          <a:off x="6276975" y="440055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95250</xdr:colOff>
      <xdr:row>7</xdr:row>
      <xdr:rowOff>19050</xdr:rowOff>
    </xdr:to>
    <xdr:sp macro="" textlink="">
      <xdr:nvSpPr>
        <xdr:cNvPr id="252" name="Text Box 351"/>
        <xdr:cNvSpPr txBox="1">
          <a:spLocks noChangeArrowheads="1"/>
        </xdr:cNvSpPr>
      </xdr:nvSpPr>
      <xdr:spPr bwMode="auto">
        <a:xfrm>
          <a:off x="6276975" y="440055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95250</xdr:colOff>
      <xdr:row>7</xdr:row>
      <xdr:rowOff>19050</xdr:rowOff>
    </xdr:to>
    <xdr:sp macro="" textlink="">
      <xdr:nvSpPr>
        <xdr:cNvPr id="253" name="Text Box 352"/>
        <xdr:cNvSpPr txBox="1">
          <a:spLocks noChangeArrowheads="1"/>
        </xdr:cNvSpPr>
      </xdr:nvSpPr>
      <xdr:spPr bwMode="auto">
        <a:xfrm>
          <a:off x="6276975" y="440055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95250</xdr:colOff>
      <xdr:row>7</xdr:row>
      <xdr:rowOff>19050</xdr:rowOff>
    </xdr:to>
    <xdr:sp macro="" textlink="">
      <xdr:nvSpPr>
        <xdr:cNvPr id="254" name="Text Box 353"/>
        <xdr:cNvSpPr txBox="1">
          <a:spLocks noChangeArrowheads="1"/>
        </xdr:cNvSpPr>
      </xdr:nvSpPr>
      <xdr:spPr bwMode="auto">
        <a:xfrm>
          <a:off x="6276975" y="440055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95250</xdr:colOff>
      <xdr:row>7</xdr:row>
      <xdr:rowOff>19050</xdr:rowOff>
    </xdr:to>
    <xdr:sp macro="" textlink="">
      <xdr:nvSpPr>
        <xdr:cNvPr id="255" name="Text Box 354"/>
        <xdr:cNvSpPr txBox="1">
          <a:spLocks noChangeArrowheads="1"/>
        </xdr:cNvSpPr>
      </xdr:nvSpPr>
      <xdr:spPr bwMode="auto">
        <a:xfrm>
          <a:off x="6276975" y="440055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95250</xdr:colOff>
      <xdr:row>7</xdr:row>
      <xdr:rowOff>19050</xdr:rowOff>
    </xdr:to>
    <xdr:sp macro="" textlink="">
      <xdr:nvSpPr>
        <xdr:cNvPr id="256" name="Text Box 355"/>
        <xdr:cNvSpPr txBox="1">
          <a:spLocks noChangeArrowheads="1"/>
        </xdr:cNvSpPr>
      </xdr:nvSpPr>
      <xdr:spPr bwMode="auto">
        <a:xfrm>
          <a:off x="6276975" y="440055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95250</xdr:colOff>
      <xdr:row>7</xdr:row>
      <xdr:rowOff>19050</xdr:rowOff>
    </xdr:to>
    <xdr:sp macro="" textlink="">
      <xdr:nvSpPr>
        <xdr:cNvPr id="257" name="Text Box 356"/>
        <xdr:cNvSpPr txBox="1">
          <a:spLocks noChangeArrowheads="1"/>
        </xdr:cNvSpPr>
      </xdr:nvSpPr>
      <xdr:spPr bwMode="auto">
        <a:xfrm>
          <a:off x="6276975" y="440055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95250</xdr:colOff>
      <xdr:row>7</xdr:row>
      <xdr:rowOff>19050</xdr:rowOff>
    </xdr:to>
    <xdr:sp macro="" textlink="">
      <xdr:nvSpPr>
        <xdr:cNvPr id="258" name="Text Box 357"/>
        <xdr:cNvSpPr txBox="1">
          <a:spLocks noChangeArrowheads="1"/>
        </xdr:cNvSpPr>
      </xdr:nvSpPr>
      <xdr:spPr bwMode="auto">
        <a:xfrm>
          <a:off x="6276975" y="440055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95250</xdr:colOff>
      <xdr:row>7</xdr:row>
      <xdr:rowOff>19050</xdr:rowOff>
    </xdr:to>
    <xdr:sp macro="" textlink="">
      <xdr:nvSpPr>
        <xdr:cNvPr id="259" name="Text Box 358"/>
        <xdr:cNvSpPr txBox="1">
          <a:spLocks noChangeArrowheads="1"/>
        </xdr:cNvSpPr>
      </xdr:nvSpPr>
      <xdr:spPr bwMode="auto">
        <a:xfrm>
          <a:off x="6276975" y="440055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95250</xdr:colOff>
      <xdr:row>7</xdr:row>
      <xdr:rowOff>19050</xdr:rowOff>
    </xdr:to>
    <xdr:sp macro="" textlink="">
      <xdr:nvSpPr>
        <xdr:cNvPr id="260" name="Text Box 359"/>
        <xdr:cNvSpPr txBox="1">
          <a:spLocks noChangeArrowheads="1"/>
        </xdr:cNvSpPr>
      </xdr:nvSpPr>
      <xdr:spPr bwMode="auto">
        <a:xfrm>
          <a:off x="6276975" y="440055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95250</xdr:colOff>
      <xdr:row>7</xdr:row>
      <xdr:rowOff>19050</xdr:rowOff>
    </xdr:to>
    <xdr:sp macro="" textlink="">
      <xdr:nvSpPr>
        <xdr:cNvPr id="261" name="Text Box 360"/>
        <xdr:cNvSpPr txBox="1">
          <a:spLocks noChangeArrowheads="1"/>
        </xdr:cNvSpPr>
      </xdr:nvSpPr>
      <xdr:spPr bwMode="auto">
        <a:xfrm>
          <a:off x="6276975" y="440055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95250</xdr:colOff>
      <xdr:row>7</xdr:row>
      <xdr:rowOff>19050</xdr:rowOff>
    </xdr:to>
    <xdr:sp macro="" textlink="">
      <xdr:nvSpPr>
        <xdr:cNvPr id="262" name="Text Box 361"/>
        <xdr:cNvSpPr txBox="1">
          <a:spLocks noChangeArrowheads="1"/>
        </xdr:cNvSpPr>
      </xdr:nvSpPr>
      <xdr:spPr bwMode="auto">
        <a:xfrm>
          <a:off x="6276975" y="440055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95250</xdr:colOff>
      <xdr:row>7</xdr:row>
      <xdr:rowOff>19050</xdr:rowOff>
    </xdr:to>
    <xdr:sp macro="" textlink="">
      <xdr:nvSpPr>
        <xdr:cNvPr id="263" name="Text Box 362"/>
        <xdr:cNvSpPr txBox="1">
          <a:spLocks noChangeArrowheads="1"/>
        </xdr:cNvSpPr>
      </xdr:nvSpPr>
      <xdr:spPr bwMode="auto">
        <a:xfrm>
          <a:off x="6276975" y="440055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95250</xdr:colOff>
      <xdr:row>7</xdr:row>
      <xdr:rowOff>19050</xdr:rowOff>
    </xdr:to>
    <xdr:sp macro="" textlink="">
      <xdr:nvSpPr>
        <xdr:cNvPr id="264" name="Text Box 363"/>
        <xdr:cNvSpPr txBox="1">
          <a:spLocks noChangeArrowheads="1"/>
        </xdr:cNvSpPr>
      </xdr:nvSpPr>
      <xdr:spPr bwMode="auto">
        <a:xfrm>
          <a:off x="6276975" y="440055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95250</xdr:colOff>
      <xdr:row>7</xdr:row>
      <xdr:rowOff>19050</xdr:rowOff>
    </xdr:to>
    <xdr:sp macro="" textlink="">
      <xdr:nvSpPr>
        <xdr:cNvPr id="265" name="Text Box 364"/>
        <xdr:cNvSpPr txBox="1">
          <a:spLocks noChangeArrowheads="1"/>
        </xdr:cNvSpPr>
      </xdr:nvSpPr>
      <xdr:spPr bwMode="auto">
        <a:xfrm>
          <a:off x="6276975" y="440055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95250</xdr:colOff>
      <xdr:row>7</xdr:row>
      <xdr:rowOff>19050</xdr:rowOff>
    </xdr:to>
    <xdr:sp macro="" textlink="">
      <xdr:nvSpPr>
        <xdr:cNvPr id="266" name="Text Box 365"/>
        <xdr:cNvSpPr txBox="1">
          <a:spLocks noChangeArrowheads="1"/>
        </xdr:cNvSpPr>
      </xdr:nvSpPr>
      <xdr:spPr bwMode="auto">
        <a:xfrm>
          <a:off x="6276975" y="440055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95250</xdr:colOff>
      <xdr:row>7</xdr:row>
      <xdr:rowOff>19050</xdr:rowOff>
    </xdr:to>
    <xdr:sp macro="" textlink="">
      <xdr:nvSpPr>
        <xdr:cNvPr id="267" name="Text Box 366"/>
        <xdr:cNvSpPr txBox="1">
          <a:spLocks noChangeArrowheads="1"/>
        </xdr:cNvSpPr>
      </xdr:nvSpPr>
      <xdr:spPr bwMode="auto">
        <a:xfrm>
          <a:off x="6276975" y="440055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95250</xdr:colOff>
      <xdr:row>7</xdr:row>
      <xdr:rowOff>19050</xdr:rowOff>
    </xdr:to>
    <xdr:sp macro="" textlink="">
      <xdr:nvSpPr>
        <xdr:cNvPr id="268" name="Text Box 367"/>
        <xdr:cNvSpPr txBox="1">
          <a:spLocks noChangeArrowheads="1"/>
        </xdr:cNvSpPr>
      </xdr:nvSpPr>
      <xdr:spPr bwMode="auto">
        <a:xfrm>
          <a:off x="6276975" y="440055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95250</xdr:colOff>
      <xdr:row>7</xdr:row>
      <xdr:rowOff>19050</xdr:rowOff>
    </xdr:to>
    <xdr:sp macro="" textlink="">
      <xdr:nvSpPr>
        <xdr:cNvPr id="269" name="Text Box 368"/>
        <xdr:cNvSpPr txBox="1">
          <a:spLocks noChangeArrowheads="1"/>
        </xdr:cNvSpPr>
      </xdr:nvSpPr>
      <xdr:spPr bwMode="auto">
        <a:xfrm>
          <a:off x="6276975" y="440055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95250</xdr:colOff>
      <xdr:row>7</xdr:row>
      <xdr:rowOff>19050</xdr:rowOff>
    </xdr:to>
    <xdr:sp macro="" textlink="">
      <xdr:nvSpPr>
        <xdr:cNvPr id="270" name="Text Box 369"/>
        <xdr:cNvSpPr txBox="1">
          <a:spLocks noChangeArrowheads="1"/>
        </xdr:cNvSpPr>
      </xdr:nvSpPr>
      <xdr:spPr bwMode="auto">
        <a:xfrm>
          <a:off x="6276975" y="440055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95250</xdr:colOff>
      <xdr:row>7</xdr:row>
      <xdr:rowOff>19050</xdr:rowOff>
    </xdr:to>
    <xdr:sp macro="" textlink="">
      <xdr:nvSpPr>
        <xdr:cNvPr id="271" name="Text Box 370"/>
        <xdr:cNvSpPr txBox="1">
          <a:spLocks noChangeArrowheads="1"/>
        </xdr:cNvSpPr>
      </xdr:nvSpPr>
      <xdr:spPr bwMode="auto">
        <a:xfrm>
          <a:off x="6276975" y="440055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95250</xdr:colOff>
      <xdr:row>7</xdr:row>
      <xdr:rowOff>19050</xdr:rowOff>
    </xdr:to>
    <xdr:sp macro="" textlink="">
      <xdr:nvSpPr>
        <xdr:cNvPr id="272" name="Text Box 371"/>
        <xdr:cNvSpPr txBox="1">
          <a:spLocks noChangeArrowheads="1"/>
        </xdr:cNvSpPr>
      </xdr:nvSpPr>
      <xdr:spPr bwMode="auto">
        <a:xfrm>
          <a:off x="6276975" y="440055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95250</xdr:colOff>
      <xdr:row>7</xdr:row>
      <xdr:rowOff>19050</xdr:rowOff>
    </xdr:to>
    <xdr:sp macro="" textlink="">
      <xdr:nvSpPr>
        <xdr:cNvPr id="273" name="Text Box 372"/>
        <xdr:cNvSpPr txBox="1">
          <a:spLocks noChangeArrowheads="1"/>
        </xdr:cNvSpPr>
      </xdr:nvSpPr>
      <xdr:spPr bwMode="auto">
        <a:xfrm>
          <a:off x="6276975" y="440055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28575</xdr:rowOff>
    </xdr:to>
    <xdr:sp macro="" textlink="">
      <xdr:nvSpPr>
        <xdr:cNvPr id="274" name="Text Box 373"/>
        <xdr:cNvSpPr txBox="1">
          <a:spLocks noChangeArrowheads="1"/>
        </xdr:cNvSpPr>
      </xdr:nvSpPr>
      <xdr:spPr bwMode="auto">
        <a:xfrm>
          <a:off x="1381125" y="440055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28575</xdr:rowOff>
    </xdr:to>
    <xdr:sp macro="" textlink="">
      <xdr:nvSpPr>
        <xdr:cNvPr id="275" name="Text Box 374"/>
        <xdr:cNvSpPr txBox="1">
          <a:spLocks noChangeArrowheads="1"/>
        </xdr:cNvSpPr>
      </xdr:nvSpPr>
      <xdr:spPr bwMode="auto">
        <a:xfrm>
          <a:off x="1381125" y="440055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276" name="Text Box 375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277" name="Text Box 376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28575</xdr:rowOff>
    </xdr:to>
    <xdr:sp macro="" textlink="">
      <xdr:nvSpPr>
        <xdr:cNvPr id="278" name="Text Box 377"/>
        <xdr:cNvSpPr txBox="1">
          <a:spLocks noChangeArrowheads="1"/>
        </xdr:cNvSpPr>
      </xdr:nvSpPr>
      <xdr:spPr bwMode="auto">
        <a:xfrm>
          <a:off x="1381125" y="440055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279" name="Text Box 378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280" name="Text Box 379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28575</xdr:rowOff>
    </xdr:to>
    <xdr:sp macro="" textlink="">
      <xdr:nvSpPr>
        <xdr:cNvPr id="281" name="Text Box 380"/>
        <xdr:cNvSpPr txBox="1">
          <a:spLocks noChangeArrowheads="1"/>
        </xdr:cNvSpPr>
      </xdr:nvSpPr>
      <xdr:spPr bwMode="auto">
        <a:xfrm>
          <a:off x="1381125" y="440055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282" name="Text Box 381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283" name="Text Box 382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95250</xdr:colOff>
      <xdr:row>7</xdr:row>
      <xdr:rowOff>19050</xdr:rowOff>
    </xdr:to>
    <xdr:sp macro="" textlink="">
      <xdr:nvSpPr>
        <xdr:cNvPr id="284" name="Text Box 383"/>
        <xdr:cNvSpPr txBox="1">
          <a:spLocks noChangeArrowheads="1"/>
        </xdr:cNvSpPr>
      </xdr:nvSpPr>
      <xdr:spPr bwMode="auto">
        <a:xfrm>
          <a:off x="6276975" y="440055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95250</xdr:colOff>
      <xdr:row>7</xdr:row>
      <xdr:rowOff>19050</xdr:rowOff>
    </xdr:to>
    <xdr:sp macro="" textlink="">
      <xdr:nvSpPr>
        <xdr:cNvPr id="285" name="Text Box 384"/>
        <xdr:cNvSpPr txBox="1">
          <a:spLocks noChangeArrowheads="1"/>
        </xdr:cNvSpPr>
      </xdr:nvSpPr>
      <xdr:spPr bwMode="auto">
        <a:xfrm>
          <a:off x="6276975" y="440055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95250</xdr:colOff>
      <xdr:row>7</xdr:row>
      <xdr:rowOff>19050</xdr:rowOff>
    </xdr:to>
    <xdr:sp macro="" textlink="">
      <xdr:nvSpPr>
        <xdr:cNvPr id="286" name="Text Box 385"/>
        <xdr:cNvSpPr txBox="1">
          <a:spLocks noChangeArrowheads="1"/>
        </xdr:cNvSpPr>
      </xdr:nvSpPr>
      <xdr:spPr bwMode="auto">
        <a:xfrm>
          <a:off x="6276975" y="440055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95250</xdr:colOff>
      <xdr:row>7</xdr:row>
      <xdr:rowOff>19050</xdr:rowOff>
    </xdr:to>
    <xdr:sp macro="" textlink="">
      <xdr:nvSpPr>
        <xdr:cNvPr id="287" name="Text Box 386"/>
        <xdr:cNvSpPr txBox="1">
          <a:spLocks noChangeArrowheads="1"/>
        </xdr:cNvSpPr>
      </xdr:nvSpPr>
      <xdr:spPr bwMode="auto">
        <a:xfrm>
          <a:off x="6276975" y="440055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95250</xdr:colOff>
      <xdr:row>7</xdr:row>
      <xdr:rowOff>19050</xdr:rowOff>
    </xdr:to>
    <xdr:sp macro="" textlink="">
      <xdr:nvSpPr>
        <xdr:cNvPr id="288" name="Text Box 387"/>
        <xdr:cNvSpPr txBox="1">
          <a:spLocks noChangeArrowheads="1"/>
        </xdr:cNvSpPr>
      </xdr:nvSpPr>
      <xdr:spPr bwMode="auto">
        <a:xfrm>
          <a:off x="6276975" y="440055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95250</xdr:colOff>
      <xdr:row>7</xdr:row>
      <xdr:rowOff>19050</xdr:rowOff>
    </xdr:to>
    <xdr:sp macro="" textlink="">
      <xdr:nvSpPr>
        <xdr:cNvPr id="289" name="Text Box 388"/>
        <xdr:cNvSpPr txBox="1">
          <a:spLocks noChangeArrowheads="1"/>
        </xdr:cNvSpPr>
      </xdr:nvSpPr>
      <xdr:spPr bwMode="auto">
        <a:xfrm>
          <a:off x="6276975" y="440055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95250</xdr:colOff>
      <xdr:row>7</xdr:row>
      <xdr:rowOff>19050</xdr:rowOff>
    </xdr:to>
    <xdr:sp macro="" textlink="">
      <xdr:nvSpPr>
        <xdr:cNvPr id="290" name="Text Box 389"/>
        <xdr:cNvSpPr txBox="1">
          <a:spLocks noChangeArrowheads="1"/>
        </xdr:cNvSpPr>
      </xdr:nvSpPr>
      <xdr:spPr bwMode="auto">
        <a:xfrm>
          <a:off x="6276975" y="440055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95250</xdr:colOff>
      <xdr:row>7</xdr:row>
      <xdr:rowOff>19050</xdr:rowOff>
    </xdr:to>
    <xdr:sp macro="" textlink="">
      <xdr:nvSpPr>
        <xdr:cNvPr id="291" name="Text Box 390"/>
        <xdr:cNvSpPr txBox="1">
          <a:spLocks noChangeArrowheads="1"/>
        </xdr:cNvSpPr>
      </xdr:nvSpPr>
      <xdr:spPr bwMode="auto">
        <a:xfrm>
          <a:off x="6276975" y="440055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95250</xdr:colOff>
      <xdr:row>7</xdr:row>
      <xdr:rowOff>19050</xdr:rowOff>
    </xdr:to>
    <xdr:sp macro="" textlink="">
      <xdr:nvSpPr>
        <xdr:cNvPr id="292" name="Text Box 391"/>
        <xdr:cNvSpPr txBox="1">
          <a:spLocks noChangeArrowheads="1"/>
        </xdr:cNvSpPr>
      </xdr:nvSpPr>
      <xdr:spPr bwMode="auto">
        <a:xfrm>
          <a:off x="6276975" y="440055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95250</xdr:colOff>
      <xdr:row>7</xdr:row>
      <xdr:rowOff>19050</xdr:rowOff>
    </xdr:to>
    <xdr:sp macro="" textlink="">
      <xdr:nvSpPr>
        <xdr:cNvPr id="293" name="Text Box 392"/>
        <xdr:cNvSpPr txBox="1">
          <a:spLocks noChangeArrowheads="1"/>
        </xdr:cNvSpPr>
      </xdr:nvSpPr>
      <xdr:spPr bwMode="auto">
        <a:xfrm>
          <a:off x="6276975" y="440055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95250</xdr:colOff>
      <xdr:row>7</xdr:row>
      <xdr:rowOff>19050</xdr:rowOff>
    </xdr:to>
    <xdr:sp macro="" textlink="">
      <xdr:nvSpPr>
        <xdr:cNvPr id="294" name="Text Box 393"/>
        <xdr:cNvSpPr txBox="1">
          <a:spLocks noChangeArrowheads="1"/>
        </xdr:cNvSpPr>
      </xdr:nvSpPr>
      <xdr:spPr bwMode="auto">
        <a:xfrm>
          <a:off x="6276975" y="440055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95250</xdr:colOff>
      <xdr:row>7</xdr:row>
      <xdr:rowOff>19050</xdr:rowOff>
    </xdr:to>
    <xdr:sp macro="" textlink="">
      <xdr:nvSpPr>
        <xdr:cNvPr id="295" name="Text Box 394"/>
        <xdr:cNvSpPr txBox="1">
          <a:spLocks noChangeArrowheads="1"/>
        </xdr:cNvSpPr>
      </xdr:nvSpPr>
      <xdr:spPr bwMode="auto">
        <a:xfrm>
          <a:off x="6276975" y="440055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95250</xdr:colOff>
      <xdr:row>7</xdr:row>
      <xdr:rowOff>19050</xdr:rowOff>
    </xdr:to>
    <xdr:sp macro="" textlink="">
      <xdr:nvSpPr>
        <xdr:cNvPr id="296" name="Text Box 395"/>
        <xdr:cNvSpPr txBox="1">
          <a:spLocks noChangeArrowheads="1"/>
        </xdr:cNvSpPr>
      </xdr:nvSpPr>
      <xdr:spPr bwMode="auto">
        <a:xfrm>
          <a:off x="6276975" y="440055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95250</xdr:colOff>
      <xdr:row>7</xdr:row>
      <xdr:rowOff>19050</xdr:rowOff>
    </xdr:to>
    <xdr:sp macro="" textlink="">
      <xdr:nvSpPr>
        <xdr:cNvPr id="297" name="Text Box 396"/>
        <xdr:cNvSpPr txBox="1">
          <a:spLocks noChangeArrowheads="1"/>
        </xdr:cNvSpPr>
      </xdr:nvSpPr>
      <xdr:spPr bwMode="auto">
        <a:xfrm>
          <a:off x="6276975" y="440055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95250</xdr:colOff>
      <xdr:row>7</xdr:row>
      <xdr:rowOff>19050</xdr:rowOff>
    </xdr:to>
    <xdr:sp macro="" textlink="">
      <xdr:nvSpPr>
        <xdr:cNvPr id="298" name="Text Box 397"/>
        <xdr:cNvSpPr txBox="1">
          <a:spLocks noChangeArrowheads="1"/>
        </xdr:cNvSpPr>
      </xdr:nvSpPr>
      <xdr:spPr bwMode="auto">
        <a:xfrm>
          <a:off x="6276975" y="440055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95250</xdr:colOff>
      <xdr:row>7</xdr:row>
      <xdr:rowOff>19050</xdr:rowOff>
    </xdr:to>
    <xdr:sp macro="" textlink="">
      <xdr:nvSpPr>
        <xdr:cNvPr id="299" name="Text Box 398"/>
        <xdr:cNvSpPr txBox="1">
          <a:spLocks noChangeArrowheads="1"/>
        </xdr:cNvSpPr>
      </xdr:nvSpPr>
      <xdr:spPr bwMode="auto">
        <a:xfrm>
          <a:off x="6276975" y="440055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95250</xdr:colOff>
      <xdr:row>7</xdr:row>
      <xdr:rowOff>19050</xdr:rowOff>
    </xdr:to>
    <xdr:sp macro="" textlink="">
      <xdr:nvSpPr>
        <xdr:cNvPr id="300" name="Text Box 399"/>
        <xdr:cNvSpPr txBox="1">
          <a:spLocks noChangeArrowheads="1"/>
        </xdr:cNvSpPr>
      </xdr:nvSpPr>
      <xdr:spPr bwMode="auto">
        <a:xfrm>
          <a:off x="6276975" y="440055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95250</xdr:colOff>
      <xdr:row>7</xdr:row>
      <xdr:rowOff>19050</xdr:rowOff>
    </xdr:to>
    <xdr:sp macro="" textlink="">
      <xdr:nvSpPr>
        <xdr:cNvPr id="301" name="Text Box 400"/>
        <xdr:cNvSpPr txBox="1">
          <a:spLocks noChangeArrowheads="1"/>
        </xdr:cNvSpPr>
      </xdr:nvSpPr>
      <xdr:spPr bwMode="auto">
        <a:xfrm>
          <a:off x="6276975" y="440055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95250</xdr:colOff>
      <xdr:row>7</xdr:row>
      <xdr:rowOff>19050</xdr:rowOff>
    </xdr:to>
    <xdr:sp macro="" textlink="">
      <xdr:nvSpPr>
        <xdr:cNvPr id="302" name="Text Box 401"/>
        <xdr:cNvSpPr txBox="1">
          <a:spLocks noChangeArrowheads="1"/>
        </xdr:cNvSpPr>
      </xdr:nvSpPr>
      <xdr:spPr bwMode="auto">
        <a:xfrm>
          <a:off x="6276975" y="440055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95250</xdr:colOff>
      <xdr:row>7</xdr:row>
      <xdr:rowOff>19050</xdr:rowOff>
    </xdr:to>
    <xdr:sp macro="" textlink="">
      <xdr:nvSpPr>
        <xdr:cNvPr id="303" name="Text Box 402"/>
        <xdr:cNvSpPr txBox="1">
          <a:spLocks noChangeArrowheads="1"/>
        </xdr:cNvSpPr>
      </xdr:nvSpPr>
      <xdr:spPr bwMode="auto">
        <a:xfrm>
          <a:off x="6276975" y="440055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95250</xdr:colOff>
      <xdr:row>7</xdr:row>
      <xdr:rowOff>19050</xdr:rowOff>
    </xdr:to>
    <xdr:sp macro="" textlink="">
      <xdr:nvSpPr>
        <xdr:cNvPr id="304" name="Text Box 403"/>
        <xdr:cNvSpPr txBox="1">
          <a:spLocks noChangeArrowheads="1"/>
        </xdr:cNvSpPr>
      </xdr:nvSpPr>
      <xdr:spPr bwMode="auto">
        <a:xfrm>
          <a:off x="6276975" y="440055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95250</xdr:colOff>
      <xdr:row>7</xdr:row>
      <xdr:rowOff>19050</xdr:rowOff>
    </xdr:to>
    <xdr:sp macro="" textlink="">
      <xdr:nvSpPr>
        <xdr:cNvPr id="305" name="Text Box 404"/>
        <xdr:cNvSpPr txBox="1">
          <a:spLocks noChangeArrowheads="1"/>
        </xdr:cNvSpPr>
      </xdr:nvSpPr>
      <xdr:spPr bwMode="auto">
        <a:xfrm>
          <a:off x="6276975" y="440055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95250</xdr:colOff>
      <xdr:row>7</xdr:row>
      <xdr:rowOff>19050</xdr:rowOff>
    </xdr:to>
    <xdr:sp macro="" textlink="">
      <xdr:nvSpPr>
        <xdr:cNvPr id="306" name="Text Box 405"/>
        <xdr:cNvSpPr txBox="1">
          <a:spLocks noChangeArrowheads="1"/>
        </xdr:cNvSpPr>
      </xdr:nvSpPr>
      <xdr:spPr bwMode="auto">
        <a:xfrm>
          <a:off x="6276975" y="440055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95250</xdr:colOff>
      <xdr:row>7</xdr:row>
      <xdr:rowOff>19050</xdr:rowOff>
    </xdr:to>
    <xdr:sp macro="" textlink="">
      <xdr:nvSpPr>
        <xdr:cNvPr id="307" name="Text Box 406"/>
        <xdr:cNvSpPr txBox="1">
          <a:spLocks noChangeArrowheads="1"/>
        </xdr:cNvSpPr>
      </xdr:nvSpPr>
      <xdr:spPr bwMode="auto">
        <a:xfrm>
          <a:off x="6276975" y="440055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95250</xdr:colOff>
      <xdr:row>7</xdr:row>
      <xdr:rowOff>19050</xdr:rowOff>
    </xdr:to>
    <xdr:sp macro="" textlink="">
      <xdr:nvSpPr>
        <xdr:cNvPr id="308" name="Text Box 407"/>
        <xdr:cNvSpPr txBox="1">
          <a:spLocks noChangeArrowheads="1"/>
        </xdr:cNvSpPr>
      </xdr:nvSpPr>
      <xdr:spPr bwMode="auto">
        <a:xfrm>
          <a:off x="6276975" y="440055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95250</xdr:colOff>
      <xdr:row>7</xdr:row>
      <xdr:rowOff>19050</xdr:rowOff>
    </xdr:to>
    <xdr:sp macro="" textlink="">
      <xdr:nvSpPr>
        <xdr:cNvPr id="309" name="Text Box 408"/>
        <xdr:cNvSpPr txBox="1">
          <a:spLocks noChangeArrowheads="1"/>
        </xdr:cNvSpPr>
      </xdr:nvSpPr>
      <xdr:spPr bwMode="auto">
        <a:xfrm>
          <a:off x="6276975" y="440055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95250</xdr:colOff>
      <xdr:row>7</xdr:row>
      <xdr:rowOff>19050</xdr:rowOff>
    </xdr:to>
    <xdr:sp macro="" textlink="">
      <xdr:nvSpPr>
        <xdr:cNvPr id="310" name="Text Box 409"/>
        <xdr:cNvSpPr txBox="1">
          <a:spLocks noChangeArrowheads="1"/>
        </xdr:cNvSpPr>
      </xdr:nvSpPr>
      <xdr:spPr bwMode="auto">
        <a:xfrm>
          <a:off x="6276975" y="440055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28575</xdr:rowOff>
    </xdr:to>
    <xdr:sp macro="" textlink="">
      <xdr:nvSpPr>
        <xdr:cNvPr id="311" name="Text Box 410"/>
        <xdr:cNvSpPr txBox="1">
          <a:spLocks noChangeArrowheads="1"/>
        </xdr:cNvSpPr>
      </xdr:nvSpPr>
      <xdr:spPr bwMode="auto">
        <a:xfrm>
          <a:off x="1381125" y="440055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28576</xdr:rowOff>
    </xdr:to>
    <xdr:sp macro="" textlink="">
      <xdr:nvSpPr>
        <xdr:cNvPr id="312" name="Text Box 411"/>
        <xdr:cNvSpPr txBox="1">
          <a:spLocks noChangeArrowheads="1"/>
        </xdr:cNvSpPr>
      </xdr:nvSpPr>
      <xdr:spPr bwMode="auto">
        <a:xfrm>
          <a:off x="1381125" y="440055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313" name="Text Box 412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314" name="Text Box 413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28576</xdr:rowOff>
    </xdr:to>
    <xdr:sp macro="" textlink="">
      <xdr:nvSpPr>
        <xdr:cNvPr id="315" name="Text Box 414"/>
        <xdr:cNvSpPr txBox="1">
          <a:spLocks noChangeArrowheads="1"/>
        </xdr:cNvSpPr>
      </xdr:nvSpPr>
      <xdr:spPr bwMode="auto">
        <a:xfrm>
          <a:off x="1381125" y="440055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316" name="Text Box 415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317" name="Text Box 416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28576</xdr:rowOff>
    </xdr:to>
    <xdr:sp macro="" textlink="">
      <xdr:nvSpPr>
        <xdr:cNvPr id="318" name="Text Box 417"/>
        <xdr:cNvSpPr txBox="1">
          <a:spLocks noChangeArrowheads="1"/>
        </xdr:cNvSpPr>
      </xdr:nvSpPr>
      <xdr:spPr bwMode="auto">
        <a:xfrm>
          <a:off x="1381125" y="440055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319" name="Text Box 418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320" name="Text Box 419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95250</xdr:colOff>
      <xdr:row>7</xdr:row>
      <xdr:rowOff>19050</xdr:rowOff>
    </xdr:to>
    <xdr:sp macro="" textlink="">
      <xdr:nvSpPr>
        <xdr:cNvPr id="321" name="Text Box 420"/>
        <xdr:cNvSpPr txBox="1">
          <a:spLocks noChangeArrowheads="1"/>
        </xdr:cNvSpPr>
      </xdr:nvSpPr>
      <xdr:spPr bwMode="auto">
        <a:xfrm>
          <a:off x="6276975" y="440055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95250</xdr:colOff>
      <xdr:row>7</xdr:row>
      <xdr:rowOff>19050</xdr:rowOff>
    </xdr:to>
    <xdr:sp macro="" textlink="">
      <xdr:nvSpPr>
        <xdr:cNvPr id="322" name="Text Box 421"/>
        <xdr:cNvSpPr txBox="1">
          <a:spLocks noChangeArrowheads="1"/>
        </xdr:cNvSpPr>
      </xdr:nvSpPr>
      <xdr:spPr bwMode="auto">
        <a:xfrm>
          <a:off x="6276975" y="440055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95250</xdr:colOff>
      <xdr:row>7</xdr:row>
      <xdr:rowOff>19050</xdr:rowOff>
    </xdr:to>
    <xdr:sp macro="" textlink="">
      <xdr:nvSpPr>
        <xdr:cNvPr id="323" name="Text Box 422"/>
        <xdr:cNvSpPr txBox="1">
          <a:spLocks noChangeArrowheads="1"/>
        </xdr:cNvSpPr>
      </xdr:nvSpPr>
      <xdr:spPr bwMode="auto">
        <a:xfrm>
          <a:off x="6276975" y="440055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95250</xdr:colOff>
      <xdr:row>7</xdr:row>
      <xdr:rowOff>19050</xdr:rowOff>
    </xdr:to>
    <xdr:sp macro="" textlink="">
      <xdr:nvSpPr>
        <xdr:cNvPr id="324" name="Text Box 423"/>
        <xdr:cNvSpPr txBox="1">
          <a:spLocks noChangeArrowheads="1"/>
        </xdr:cNvSpPr>
      </xdr:nvSpPr>
      <xdr:spPr bwMode="auto">
        <a:xfrm>
          <a:off x="6276975" y="440055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95250</xdr:colOff>
      <xdr:row>7</xdr:row>
      <xdr:rowOff>19050</xdr:rowOff>
    </xdr:to>
    <xdr:sp macro="" textlink="">
      <xdr:nvSpPr>
        <xdr:cNvPr id="325" name="Text Box 424"/>
        <xdr:cNvSpPr txBox="1">
          <a:spLocks noChangeArrowheads="1"/>
        </xdr:cNvSpPr>
      </xdr:nvSpPr>
      <xdr:spPr bwMode="auto">
        <a:xfrm>
          <a:off x="6276975" y="440055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95250</xdr:colOff>
      <xdr:row>7</xdr:row>
      <xdr:rowOff>19050</xdr:rowOff>
    </xdr:to>
    <xdr:sp macro="" textlink="">
      <xdr:nvSpPr>
        <xdr:cNvPr id="326" name="Text Box 425"/>
        <xdr:cNvSpPr txBox="1">
          <a:spLocks noChangeArrowheads="1"/>
        </xdr:cNvSpPr>
      </xdr:nvSpPr>
      <xdr:spPr bwMode="auto">
        <a:xfrm>
          <a:off x="6276975" y="440055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95250</xdr:colOff>
      <xdr:row>7</xdr:row>
      <xdr:rowOff>19050</xdr:rowOff>
    </xdr:to>
    <xdr:sp macro="" textlink="">
      <xdr:nvSpPr>
        <xdr:cNvPr id="327" name="Text Box 426"/>
        <xdr:cNvSpPr txBox="1">
          <a:spLocks noChangeArrowheads="1"/>
        </xdr:cNvSpPr>
      </xdr:nvSpPr>
      <xdr:spPr bwMode="auto">
        <a:xfrm>
          <a:off x="6276975" y="440055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95250</xdr:colOff>
      <xdr:row>7</xdr:row>
      <xdr:rowOff>19050</xdr:rowOff>
    </xdr:to>
    <xdr:sp macro="" textlink="">
      <xdr:nvSpPr>
        <xdr:cNvPr id="328" name="Text Box 427"/>
        <xdr:cNvSpPr txBox="1">
          <a:spLocks noChangeArrowheads="1"/>
        </xdr:cNvSpPr>
      </xdr:nvSpPr>
      <xdr:spPr bwMode="auto">
        <a:xfrm>
          <a:off x="6276975" y="440055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95250</xdr:colOff>
      <xdr:row>7</xdr:row>
      <xdr:rowOff>19050</xdr:rowOff>
    </xdr:to>
    <xdr:sp macro="" textlink="">
      <xdr:nvSpPr>
        <xdr:cNvPr id="329" name="Text Box 428"/>
        <xdr:cNvSpPr txBox="1">
          <a:spLocks noChangeArrowheads="1"/>
        </xdr:cNvSpPr>
      </xdr:nvSpPr>
      <xdr:spPr bwMode="auto">
        <a:xfrm>
          <a:off x="6276975" y="440055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95250</xdr:colOff>
      <xdr:row>7</xdr:row>
      <xdr:rowOff>19050</xdr:rowOff>
    </xdr:to>
    <xdr:sp macro="" textlink="">
      <xdr:nvSpPr>
        <xdr:cNvPr id="330" name="Text Box 429"/>
        <xdr:cNvSpPr txBox="1">
          <a:spLocks noChangeArrowheads="1"/>
        </xdr:cNvSpPr>
      </xdr:nvSpPr>
      <xdr:spPr bwMode="auto">
        <a:xfrm>
          <a:off x="6276975" y="440055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95250</xdr:colOff>
      <xdr:row>7</xdr:row>
      <xdr:rowOff>19050</xdr:rowOff>
    </xdr:to>
    <xdr:sp macro="" textlink="">
      <xdr:nvSpPr>
        <xdr:cNvPr id="331" name="Text Box 430"/>
        <xdr:cNvSpPr txBox="1">
          <a:spLocks noChangeArrowheads="1"/>
        </xdr:cNvSpPr>
      </xdr:nvSpPr>
      <xdr:spPr bwMode="auto">
        <a:xfrm>
          <a:off x="6276975" y="440055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95250</xdr:colOff>
      <xdr:row>7</xdr:row>
      <xdr:rowOff>19050</xdr:rowOff>
    </xdr:to>
    <xdr:sp macro="" textlink="">
      <xdr:nvSpPr>
        <xdr:cNvPr id="332" name="Text Box 431"/>
        <xdr:cNvSpPr txBox="1">
          <a:spLocks noChangeArrowheads="1"/>
        </xdr:cNvSpPr>
      </xdr:nvSpPr>
      <xdr:spPr bwMode="auto">
        <a:xfrm>
          <a:off x="6276975" y="440055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95250</xdr:colOff>
      <xdr:row>7</xdr:row>
      <xdr:rowOff>19050</xdr:rowOff>
    </xdr:to>
    <xdr:sp macro="" textlink="">
      <xdr:nvSpPr>
        <xdr:cNvPr id="333" name="Text Box 432"/>
        <xdr:cNvSpPr txBox="1">
          <a:spLocks noChangeArrowheads="1"/>
        </xdr:cNvSpPr>
      </xdr:nvSpPr>
      <xdr:spPr bwMode="auto">
        <a:xfrm>
          <a:off x="6276975" y="440055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95250</xdr:colOff>
      <xdr:row>7</xdr:row>
      <xdr:rowOff>19050</xdr:rowOff>
    </xdr:to>
    <xdr:sp macro="" textlink="">
      <xdr:nvSpPr>
        <xdr:cNvPr id="334" name="Text Box 433"/>
        <xdr:cNvSpPr txBox="1">
          <a:spLocks noChangeArrowheads="1"/>
        </xdr:cNvSpPr>
      </xdr:nvSpPr>
      <xdr:spPr bwMode="auto">
        <a:xfrm>
          <a:off x="6276975" y="440055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95250</xdr:colOff>
      <xdr:row>7</xdr:row>
      <xdr:rowOff>19050</xdr:rowOff>
    </xdr:to>
    <xdr:sp macro="" textlink="">
      <xdr:nvSpPr>
        <xdr:cNvPr id="335" name="Text Box 434"/>
        <xdr:cNvSpPr txBox="1">
          <a:spLocks noChangeArrowheads="1"/>
        </xdr:cNvSpPr>
      </xdr:nvSpPr>
      <xdr:spPr bwMode="auto">
        <a:xfrm>
          <a:off x="6276975" y="440055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95250</xdr:colOff>
      <xdr:row>7</xdr:row>
      <xdr:rowOff>19050</xdr:rowOff>
    </xdr:to>
    <xdr:sp macro="" textlink="">
      <xdr:nvSpPr>
        <xdr:cNvPr id="336" name="Text Box 435"/>
        <xdr:cNvSpPr txBox="1">
          <a:spLocks noChangeArrowheads="1"/>
        </xdr:cNvSpPr>
      </xdr:nvSpPr>
      <xdr:spPr bwMode="auto">
        <a:xfrm>
          <a:off x="6276975" y="440055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95250</xdr:colOff>
      <xdr:row>7</xdr:row>
      <xdr:rowOff>19050</xdr:rowOff>
    </xdr:to>
    <xdr:sp macro="" textlink="">
      <xdr:nvSpPr>
        <xdr:cNvPr id="337" name="Text Box 436"/>
        <xdr:cNvSpPr txBox="1">
          <a:spLocks noChangeArrowheads="1"/>
        </xdr:cNvSpPr>
      </xdr:nvSpPr>
      <xdr:spPr bwMode="auto">
        <a:xfrm>
          <a:off x="6276975" y="440055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95250</xdr:colOff>
      <xdr:row>7</xdr:row>
      <xdr:rowOff>19050</xdr:rowOff>
    </xdr:to>
    <xdr:sp macro="" textlink="">
      <xdr:nvSpPr>
        <xdr:cNvPr id="338" name="Text Box 437"/>
        <xdr:cNvSpPr txBox="1">
          <a:spLocks noChangeArrowheads="1"/>
        </xdr:cNvSpPr>
      </xdr:nvSpPr>
      <xdr:spPr bwMode="auto">
        <a:xfrm>
          <a:off x="6276975" y="440055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95250</xdr:colOff>
      <xdr:row>7</xdr:row>
      <xdr:rowOff>19050</xdr:rowOff>
    </xdr:to>
    <xdr:sp macro="" textlink="">
      <xdr:nvSpPr>
        <xdr:cNvPr id="339" name="Text Box 438"/>
        <xdr:cNvSpPr txBox="1">
          <a:spLocks noChangeArrowheads="1"/>
        </xdr:cNvSpPr>
      </xdr:nvSpPr>
      <xdr:spPr bwMode="auto">
        <a:xfrm>
          <a:off x="6276975" y="440055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95250</xdr:colOff>
      <xdr:row>7</xdr:row>
      <xdr:rowOff>19050</xdr:rowOff>
    </xdr:to>
    <xdr:sp macro="" textlink="">
      <xdr:nvSpPr>
        <xdr:cNvPr id="340" name="Text Box 439"/>
        <xdr:cNvSpPr txBox="1">
          <a:spLocks noChangeArrowheads="1"/>
        </xdr:cNvSpPr>
      </xdr:nvSpPr>
      <xdr:spPr bwMode="auto">
        <a:xfrm>
          <a:off x="6276975" y="440055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95250</xdr:colOff>
      <xdr:row>7</xdr:row>
      <xdr:rowOff>19050</xdr:rowOff>
    </xdr:to>
    <xdr:sp macro="" textlink="">
      <xdr:nvSpPr>
        <xdr:cNvPr id="341" name="Text Box 440"/>
        <xdr:cNvSpPr txBox="1">
          <a:spLocks noChangeArrowheads="1"/>
        </xdr:cNvSpPr>
      </xdr:nvSpPr>
      <xdr:spPr bwMode="auto">
        <a:xfrm>
          <a:off x="6276975" y="440055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95250</xdr:colOff>
      <xdr:row>7</xdr:row>
      <xdr:rowOff>19050</xdr:rowOff>
    </xdr:to>
    <xdr:sp macro="" textlink="">
      <xdr:nvSpPr>
        <xdr:cNvPr id="342" name="Text Box 441"/>
        <xdr:cNvSpPr txBox="1">
          <a:spLocks noChangeArrowheads="1"/>
        </xdr:cNvSpPr>
      </xdr:nvSpPr>
      <xdr:spPr bwMode="auto">
        <a:xfrm>
          <a:off x="6276975" y="440055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95250</xdr:colOff>
      <xdr:row>7</xdr:row>
      <xdr:rowOff>19050</xdr:rowOff>
    </xdr:to>
    <xdr:sp macro="" textlink="">
      <xdr:nvSpPr>
        <xdr:cNvPr id="343" name="Text Box 442"/>
        <xdr:cNvSpPr txBox="1">
          <a:spLocks noChangeArrowheads="1"/>
        </xdr:cNvSpPr>
      </xdr:nvSpPr>
      <xdr:spPr bwMode="auto">
        <a:xfrm>
          <a:off x="6276975" y="440055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95250</xdr:colOff>
      <xdr:row>7</xdr:row>
      <xdr:rowOff>19050</xdr:rowOff>
    </xdr:to>
    <xdr:sp macro="" textlink="">
      <xdr:nvSpPr>
        <xdr:cNvPr id="344" name="Text Box 443"/>
        <xdr:cNvSpPr txBox="1">
          <a:spLocks noChangeArrowheads="1"/>
        </xdr:cNvSpPr>
      </xdr:nvSpPr>
      <xdr:spPr bwMode="auto">
        <a:xfrm>
          <a:off x="6276975" y="440055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95250</xdr:colOff>
      <xdr:row>7</xdr:row>
      <xdr:rowOff>19050</xdr:rowOff>
    </xdr:to>
    <xdr:sp macro="" textlink="">
      <xdr:nvSpPr>
        <xdr:cNvPr id="345" name="Text Box 444"/>
        <xdr:cNvSpPr txBox="1">
          <a:spLocks noChangeArrowheads="1"/>
        </xdr:cNvSpPr>
      </xdr:nvSpPr>
      <xdr:spPr bwMode="auto">
        <a:xfrm>
          <a:off x="6276975" y="440055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95250</xdr:colOff>
      <xdr:row>7</xdr:row>
      <xdr:rowOff>19050</xdr:rowOff>
    </xdr:to>
    <xdr:sp macro="" textlink="">
      <xdr:nvSpPr>
        <xdr:cNvPr id="346" name="Text Box 445"/>
        <xdr:cNvSpPr txBox="1">
          <a:spLocks noChangeArrowheads="1"/>
        </xdr:cNvSpPr>
      </xdr:nvSpPr>
      <xdr:spPr bwMode="auto">
        <a:xfrm>
          <a:off x="6276975" y="440055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95250</xdr:colOff>
      <xdr:row>7</xdr:row>
      <xdr:rowOff>19050</xdr:rowOff>
    </xdr:to>
    <xdr:sp macro="" textlink="">
      <xdr:nvSpPr>
        <xdr:cNvPr id="347" name="Text Box 446"/>
        <xdr:cNvSpPr txBox="1">
          <a:spLocks noChangeArrowheads="1"/>
        </xdr:cNvSpPr>
      </xdr:nvSpPr>
      <xdr:spPr bwMode="auto">
        <a:xfrm>
          <a:off x="6276975" y="440055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28576</xdr:rowOff>
    </xdr:to>
    <xdr:sp macro="" textlink="">
      <xdr:nvSpPr>
        <xdr:cNvPr id="348" name="Text Box 447"/>
        <xdr:cNvSpPr txBox="1">
          <a:spLocks noChangeArrowheads="1"/>
        </xdr:cNvSpPr>
      </xdr:nvSpPr>
      <xdr:spPr bwMode="auto">
        <a:xfrm>
          <a:off x="1381125" y="440055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349" name="Text Box 448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350" name="Text Box 449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28575</xdr:rowOff>
    </xdr:to>
    <xdr:sp macro="" textlink="">
      <xdr:nvSpPr>
        <xdr:cNvPr id="351" name="Text Box 450"/>
        <xdr:cNvSpPr txBox="1">
          <a:spLocks noChangeArrowheads="1"/>
        </xdr:cNvSpPr>
      </xdr:nvSpPr>
      <xdr:spPr bwMode="auto">
        <a:xfrm>
          <a:off x="1381125" y="440055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352" name="Text Box 451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353" name="Text Box 452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28575</xdr:rowOff>
    </xdr:to>
    <xdr:sp macro="" textlink="">
      <xdr:nvSpPr>
        <xdr:cNvPr id="354" name="Text Box 453"/>
        <xdr:cNvSpPr txBox="1">
          <a:spLocks noChangeArrowheads="1"/>
        </xdr:cNvSpPr>
      </xdr:nvSpPr>
      <xdr:spPr bwMode="auto">
        <a:xfrm>
          <a:off x="1381125" y="440055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355" name="Text Box 454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356" name="Text Box 455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28575</xdr:rowOff>
    </xdr:to>
    <xdr:sp macro="" textlink="">
      <xdr:nvSpPr>
        <xdr:cNvPr id="357" name="Text Box 456"/>
        <xdr:cNvSpPr txBox="1">
          <a:spLocks noChangeArrowheads="1"/>
        </xdr:cNvSpPr>
      </xdr:nvSpPr>
      <xdr:spPr bwMode="auto">
        <a:xfrm>
          <a:off x="1381125" y="440055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28575</xdr:rowOff>
    </xdr:to>
    <xdr:sp macro="" textlink="">
      <xdr:nvSpPr>
        <xdr:cNvPr id="358" name="Text Box 457"/>
        <xdr:cNvSpPr txBox="1">
          <a:spLocks noChangeArrowheads="1"/>
        </xdr:cNvSpPr>
      </xdr:nvSpPr>
      <xdr:spPr bwMode="auto">
        <a:xfrm>
          <a:off x="1381125" y="440055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359" name="Text Box 458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360" name="Text Box 459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28575</xdr:rowOff>
    </xdr:to>
    <xdr:sp macro="" textlink="">
      <xdr:nvSpPr>
        <xdr:cNvPr id="361" name="Text Box 460"/>
        <xdr:cNvSpPr txBox="1">
          <a:spLocks noChangeArrowheads="1"/>
        </xdr:cNvSpPr>
      </xdr:nvSpPr>
      <xdr:spPr bwMode="auto">
        <a:xfrm>
          <a:off x="1381125" y="440055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362" name="Text Box 461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363" name="Text Box 462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28575</xdr:rowOff>
    </xdr:to>
    <xdr:sp macro="" textlink="">
      <xdr:nvSpPr>
        <xdr:cNvPr id="364" name="Text Box 463"/>
        <xdr:cNvSpPr txBox="1">
          <a:spLocks noChangeArrowheads="1"/>
        </xdr:cNvSpPr>
      </xdr:nvSpPr>
      <xdr:spPr bwMode="auto">
        <a:xfrm>
          <a:off x="1381125" y="440055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365" name="Text Box 464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366" name="Text Box 465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28575</xdr:rowOff>
    </xdr:to>
    <xdr:sp macro="" textlink="">
      <xdr:nvSpPr>
        <xdr:cNvPr id="367" name="Text Box 466"/>
        <xdr:cNvSpPr txBox="1">
          <a:spLocks noChangeArrowheads="1"/>
        </xdr:cNvSpPr>
      </xdr:nvSpPr>
      <xdr:spPr bwMode="auto">
        <a:xfrm>
          <a:off x="1381125" y="440055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28575</xdr:rowOff>
    </xdr:to>
    <xdr:sp macro="" textlink="">
      <xdr:nvSpPr>
        <xdr:cNvPr id="368" name="Text Box 467"/>
        <xdr:cNvSpPr txBox="1">
          <a:spLocks noChangeArrowheads="1"/>
        </xdr:cNvSpPr>
      </xdr:nvSpPr>
      <xdr:spPr bwMode="auto">
        <a:xfrm>
          <a:off x="1381125" y="440055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369" name="Text Box 468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370" name="Text Box 469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28575</xdr:rowOff>
    </xdr:to>
    <xdr:sp macro="" textlink="">
      <xdr:nvSpPr>
        <xdr:cNvPr id="371" name="Text Box 470"/>
        <xdr:cNvSpPr txBox="1">
          <a:spLocks noChangeArrowheads="1"/>
        </xdr:cNvSpPr>
      </xdr:nvSpPr>
      <xdr:spPr bwMode="auto">
        <a:xfrm>
          <a:off x="1381125" y="440055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372" name="Text Box 471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373" name="Text Box 472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28575</xdr:rowOff>
    </xdr:to>
    <xdr:sp macro="" textlink="">
      <xdr:nvSpPr>
        <xdr:cNvPr id="374" name="Text Box 473"/>
        <xdr:cNvSpPr txBox="1">
          <a:spLocks noChangeArrowheads="1"/>
        </xdr:cNvSpPr>
      </xdr:nvSpPr>
      <xdr:spPr bwMode="auto">
        <a:xfrm>
          <a:off x="1381125" y="440055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375" name="Text Box 474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376" name="Text Box 475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28575</xdr:rowOff>
    </xdr:to>
    <xdr:sp macro="" textlink="">
      <xdr:nvSpPr>
        <xdr:cNvPr id="377" name="Text Box 476"/>
        <xdr:cNvSpPr txBox="1">
          <a:spLocks noChangeArrowheads="1"/>
        </xdr:cNvSpPr>
      </xdr:nvSpPr>
      <xdr:spPr bwMode="auto">
        <a:xfrm>
          <a:off x="1381125" y="440055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378" name="Text Box 477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379" name="Text Box 478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28576</xdr:rowOff>
    </xdr:to>
    <xdr:sp macro="" textlink="">
      <xdr:nvSpPr>
        <xdr:cNvPr id="380" name="Text Box 479"/>
        <xdr:cNvSpPr txBox="1">
          <a:spLocks noChangeArrowheads="1"/>
        </xdr:cNvSpPr>
      </xdr:nvSpPr>
      <xdr:spPr bwMode="auto">
        <a:xfrm>
          <a:off x="1381125" y="440055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381" name="Text Box 480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382" name="Text Box 481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28576</xdr:rowOff>
    </xdr:to>
    <xdr:sp macro="" textlink="">
      <xdr:nvSpPr>
        <xdr:cNvPr id="383" name="Text Box 482"/>
        <xdr:cNvSpPr txBox="1">
          <a:spLocks noChangeArrowheads="1"/>
        </xdr:cNvSpPr>
      </xdr:nvSpPr>
      <xdr:spPr bwMode="auto">
        <a:xfrm>
          <a:off x="1381125" y="440055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384" name="Text Box 483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385" name="Text Box 484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28576</xdr:rowOff>
    </xdr:to>
    <xdr:sp macro="" textlink="">
      <xdr:nvSpPr>
        <xdr:cNvPr id="386" name="Text Box 485"/>
        <xdr:cNvSpPr txBox="1">
          <a:spLocks noChangeArrowheads="1"/>
        </xdr:cNvSpPr>
      </xdr:nvSpPr>
      <xdr:spPr bwMode="auto">
        <a:xfrm>
          <a:off x="1381125" y="440055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28576</xdr:rowOff>
    </xdr:to>
    <xdr:sp macro="" textlink="">
      <xdr:nvSpPr>
        <xdr:cNvPr id="387" name="Text Box 486"/>
        <xdr:cNvSpPr txBox="1">
          <a:spLocks noChangeArrowheads="1"/>
        </xdr:cNvSpPr>
      </xdr:nvSpPr>
      <xdr:spPr bwMode="auto">
        <a:xfrm>
          <a:off x="1381125" y="440055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388" name="Text Box 487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389" name="Text Box 488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28576</xdr:rowOff>
    </xdr:to>
    <xdr:sp macro="" textlink="">
      <xdr:nvSpPr>
        <xdr:cNvPr id="390" name="Text Box 489"/>
        <xdr:cNvSpPr txBox="1">
          <a:spLocks noChangeArrowheads="1"/>
        </xdr:cNvSpPr>
      </xdr:nvSpPr>
      <xdr:spPr bwMode="auto">
        <a:xfrm>
          <a:off x="1381125" y="440055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391" name="Text Box 490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392" name="Text Box 491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28576</xdr:rowOff>
    </xdr:to>
    <xdr:sp macro="" textlink="">
      <xdr:nvSpPr>
        <xdr:cNvPr id="393" name="Text Box 492"/>
        <xdr:cNvSpPr txBox="1">
          <a:spLocks noChangeArrowheads="1"/>
        </xdr:cNvSpPr>
      </xdr:nvSpPr>
      <xdr:spPr bwMode="auto">
        <a:xfrm>
          <a:off x="1381125" y="440055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394" name="Text Box 493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395" name="Text Box 494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28576</xdr:rowOff>
    </xdr:to>
    <xdr:sp macro="" textlink="">
      <xdr:nvSpPr>
        <xdr:cNvPr id="396" name="Text Box 495"/>
        <xdr:cNvSpPr txBox="1">
          <a:spLocks noChangeArrowheads="1"/>
        </xdr:cNvSpPr>
      </xdr:nvSpPr>
      <xdr:spPr bwMode="auto">
        <a:xfrm>
          <a:off x="1381125" y="440055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28576</xdr:rowOff>
    </xdr:to>
    <xdr:sp macro="" textlink="">
      <xdr:nvSpPr>
        <xdr:cNvPr id="397" name="Text Box 496"/>
        <xdr:cNvSpPr txBox="1">
          <a:spLocks noChangeArrowheads="1"/>
        </xdr:cNvSpPr>
      </xdr:nvSpPr>
      <xdr:spPr bwMode="auto">
        <a:xfrm>
          <a:off x="1381125" y="440055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398" name="Text Box 497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399" name="Text Box 498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28576</xdr:rowOff>
    </xdr:to>
    <xdr:sp macro="" textlink="">
      <xdr:nvSpPr>
        <xdr:cNvPr id="400" name="Text Box 499"/>
        <xdr:cNvSpPr txBox="1">
          <a:spLocks noChangeArrowheads="1"/>
        </xdr:cNvSpPr>
      </xdr:nvSpPr>
      <xdr:spPr bwMode="auto">
        <a:xfrm>
          <a:off x="1381125" y="440055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401" name="Text Box 500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402" name="Text Box 501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28576</xdr:rowOff>
    </xdr:to>
    <xdr:sp macro="" textlink="">
      <xdr:nvSpPr>
        <xdr:cNvPr id="403" name="Text Box 502"/>
        <xdr:cNvSpPr txBox="1">
          <a:spLocks noChangeArrowheads="1"/>
        </xdr:cNvSpPr>
      </xdr:nvSpPr>
      <xdr:spPr bwMode="auto">
        <a:xfrm>
          <a:off x="1381125" y="440055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404" name="Text Box 503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405" name="Text Box 504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28576</xdr:rowOff>
    </xdr:to>
    <xdr:sp macro="" textlink="">
      <xdr:nvSpPr>
        <xdr:cNvPr id="406" name="Text Box 505"/>
        <xdr:cNvSpPr txBox="1">
          <a:spLocks noChangeArrowheads="1"/>
        </xdr:cNvSpPr>
      </xdr:nvSpPr>
      <xdr:spPr bwMode="auto">
        <a:xfrm>
          <a:off x="1381125" y="440055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407" name="Text Box 506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408" name="Text Box 507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28574</xdr:rowOff>
    </xdr:to>
    <xdr:sp macro="" textlink="">
      <xdr:nvSpPr>
        <xdr:cNvPr id="409" name="Text Box 508"/>
        <xdr:cNvSpPr txBox="1">
          <a:spLocks noChangeArrowheads="1"/>
        </xdr:cNvSpPr>
      </xdr:nvSpPr>
      <xdr:spPr bwMode="auto">
        <a:xfrm>
          <a:off x="1381125" y="440055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410" name="Text Box 509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411" name="Text Box 510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28574</xdr:rowOff>
    </xdr:to>
    <xdr:sp macro="" textlink="">
      <xdr:nvSpPr>
        <xdr:cNvPr id="412" name="Text Box 511"/>
        <xdr:cNvSpPr txBox="1">
          <a:spLocks noChangeArrowheads="1"/>
        </xdr:cNvSpPr>
      </xdr:nvSpPr>
      <xdr:spPr bwMode="auto">
        <a:xfrm>
          <a:off x="1381125" y="440055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413" name="Text Box 512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414" name="Text Box 513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28574</xdr:rowOff>
    </xdr:to>
    <xdr:sp macro="" textlink="">
      <xdr:nvSpPr>
        <xdr:cNvPr id="415" name="Text Box 514"/>
        <xdr:cNvSpPr txBox="1">
          <a:spLocks noChangeArrowheads="1"/>
        </xdr:cNvSpPr>
      </xdr:nvSpPr>
      <xdr:spPr bwMode="auto">
        <a:xfrm>
          <a:off x="1381125" y="440055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28574</xdr:rowOff>
    </xdr:to>
    <xdr:sp macro="" textlink="">
      <xdr:nvSpPr>
        <xdr:cNvPr id="416" name="Text Box 515"/>
        <xdr:cNvSpPr txBox="1">
          <a:spLocks noChangeArrowheads="1"/>
        </xdr:cNvSpPr>
      </xdr:nvSpPr>
      <xdr:spPr bwMode="auto">
        <a:xfrm>
          <a:off x="1381125" y="440055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417" name="Text Box 516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418" name="Text Box 517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28574</xdr:rowOff>
    </xdr:to>
    <xdr:sp macro="" textlink="">
      <xdr:nvSpPr>
        <xdr:cNvPr id="419" name="Text Box 518"/>
        <xdr:cNvSpPr txBox="1">
          <a:spLocks noChangeArrowheads="1"/>
        </xdr:cNvSpPr>
      </xdr:nvSpPr>
      <xdr:spPr bwMode="auto">
        <a:xfrm>
          <a:off x="1381125" y="440055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420" name="Text Box 519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421" name="Text Box 520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28574</xdr:rowOff>
    </xdr:to>
    <xdr:sp macro="" textlink="">
      <xdr:nvSpPr>
        <xdr:cNvPr id="422" name="Text Box 521"/>
        <xdr:cNvSpPr txBox="1">
          <a:spLocks noChangeArrowheads="1"/>
        </xdr:cNvSpPr>
      </xdr:nvSpPr>
      <xdr:spPr bwMode="auto">
        <a:xfrm>
          <a:off x="1381125" y="440055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423" name="Text Box 522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424" name="Text Box 523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28574</xdr:rowOff>
    </xdr:to>
    <xdr:sp macro="" textlink="">
      <xdr:nvSpPr>
        <xdr:cNvPr id="425" name="Text Box 524"/>
        <xdr:cNvSpPr txBox="1">
          <a:spLocks noChangeArrowheads="1"/>
        </xdr:cNvSpPr>
      </xdr:nvSpPr>
      <xdr:spPr bwMode="auto">
        <a:xfrm>
          <a:off x="1381125" y="440055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28574</xdr:rowOff>
    </xdr:to>
    <xdr:sp macro="" textlink="">
      <xdr:nvSpPr>
        <xdr:cNvPr id="426" name="Text Box 525"/>
        <xdr:cNvSpPr txBox="1">
          <a:spLocks noChangeArrowheads="1"/>
        </xdr:cNvSpPr>
      </xdr:nvSpPr>
      <xdr:spPr bwMode="auto">
        <a:xfrm>
          <a:off x="1381125" y="440055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427" name="Text Box 526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428" name="Text Box 527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28574</xdr:rowOff>
    </xdr:to>
    <xdr:sp macro="" textlink="">
      <xdr:nvSpPr>
        <xdr:cNvPr id="429" name="Text Box 528"/>
        <xdr:cNvSpPr txBox="1">
          <a:spLocks noChangeArrowheads="1"/>
        </xdr:cNvSpPr>
      </xdr:nvSpPr>
      <xdr:spPr bwMode="auto">
        <a:xfrm>
          <a:off x="1381125" y="440055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430" name="Text Box 529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431" name="Text Box 530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28574</xdr:rowOff>
    </xdr:to>
    <xdr:sp macro="" textlink="">
      <xdr:nvSpPr>
        <xdr:cNvPr id="432" name="Text Box 531"/>
        <xdr:cNvSpPr txBox="1">
          <a:spLocks noChangeArrowheads="1"/>
        </xdr:cNvSpPr>
      </xdr:nvSpPr>
      <xdr:spPr bwMode="auto">
        <a:xfrm>
          <a:off x="1381125" y="440055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433" name="Text Box 532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434" name="Text Box 533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28574</xdr:rowOff>
    </xdr:to>
    <xdr:sp macro="" textlink="">
      <xdr:nvSpPr>
        <xdr:cNvPr id="435" name="Text Box 534"/>
        <xdr:cNvSpPr txBox="1">
          <a:spLocks noChangeArrowheads="1"/>
        </xdr:cNvSpPr>
      </xdr:nvSpPr>
      <xdr:spPr bwMode="auto">
        <a:xfrm>
          <a:off x="1381125" y="440055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28575</xdr:rowOff>
    </xdr:to>
    <xdr:sp macro="" textlink="">
      <xdr:nvSpPr>
        <xdr:cNvPr id="436" name="Text Box 535"/>
        <xdr:cNvSpPr txBox="1">
          <a:spLocks noChangeArrowheads="1"/>
        </xdr:cNvSpPr>
      </xdr:nvSpPr>
      <xdr:spPr bwMode="auto">
        <a:xfrm>
          <a:off x="1381125" y="440055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437" name="Text Box 536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438" name="Text Box 537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28575</xdr:rowOff>
    </xdr:to>
    <xdr:sp macro="" textlink="">
      <xdr:nvSpPr>
        <xdr:cNvPr id="439" name="Text Box 538"/>
        <xdr:cNvSpPr txBox="1">
          <a:spLocks noChangeArrowheads="1"/>
        </xdr:cNvSpPr>
      </xdr:nvSpPr>
      <xdr:spPr bwMode="auto">
        <a:xfrm>
          <a:off x="1381125" y="440055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440" name="Text Box 539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441" name="Text Box 540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28575</xdr:rowOff>
    </xdr:to>
    <xdr:sp macro="" textlink="">
      <xdr:nvSpPr>
        <xdr:cNvPr id="442" name="Text Box 541"/>
        <xdr:cNvSpPr txBox="1">
          <a:spLocks noChangeArrowheads="1"/>
        </xdr:cNvSpPr>
      </xdr:nvSpPr>
      <xdr:spPr bwMode="auto">
        <a:xfrm>
          <a:off x="1381125" y="440055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443" name="Text Box 542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444" name="Text Box 543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28575</xdr:rowOff>
    </xdr:to>
    <xdr:sp macro="" textlink="">
      <xdr:nvSpPr>
        <xdr:cNvPr id="445" name="Text Box 544"/>
        <xdr:cNvSpPr txBox="1">
          <a:spLocks noChangeArrowheads="1"/>
        </xdr:cNvSpPr>
      </xdr:nvSpPr>
      <xdr:spPr bwMode="auto">
        <a:xfrm>
          <a:off x="1381125" y="440055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446" name="Text Box 545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447" name="Text Box 546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28575</xdr:rowOff>
    </xdr:to>
    <xdr:sp macro="" textlink="">
      <xdr:nvSpPr>
        <xdr:cNvPr id="448" name="Text Box 547"/>
        <xdr:cNvSpPr txBox="1">
          <a:spLocks noChangeArrowheads="1"/>
        </xdr:cNvSpPr>
      </xdr:nvSpPr>
      <xdr:spPr bwMode="auto">
        <a:xfrm>
          <a:off x="1381125" y="440055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449" name="Text Box 548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450" name="Text Box 549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28575</xdr:rowOff>
    </xdr:to>
    <xdr:sp macro="" textlink="">
      <xdr:nvSpPr>
        <xdr:cNvPr id="451" name="Text Box 550"/>
        <xdr:cNvSpPr txBox="1">
          <a:spLocks noChangeArrowheads="1"/>
        </xdr:cNvSpPr>
      </xdr:nvSpPr>
      <xdr:spPr bwMode="auto">
        <a:xfrm>
          <a:off x="1381125" y="440055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28575</xdr:rowOff>
    </xdr:to>
    <xdr:sp macro="" textlink="">
      <xdr:nvSpPr>
        <xdr:cNvPr id="452" name="Text Box 551"/>
        <xdr:cNvSpPr txBox="1">
          <a:spLocks noChangeArrowheads="1"/>
        </xdr:cNvSpPr>
      </xdr:nvSpPr>
      <xdr:spPr bwMode="auto">
        <a:xfrm>
          <a:off x="1381125" y="440055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453" name="Text Box 552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454" name="Text Box 553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28575</xdr:rowOff>
    </xdr:to>
    <xdr:sp macro="" textlink="">
      <xdr:nvSpPr>
        <xdr:cNvPr id="455" name="Text Box 554"/>
        <xdr:cNvSpPr txBox="1">
          <a:spLocks noChangeArrowheads="1"/>
        </xdr:cNvSpPr>
      </xdr:nvSpPr>
      <xdr:spPr bwMode="auto">
        <a:xfrm>
          <a:off x="1381125" y="440055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456" name="Text Box 555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457" name="Text Box 556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28575</xdr:rowOff>
    </xdr:to>
    <xdr:sp macro="" textlink="">
      <xdr:nvSpPr>
        <xdr:cNvPr id="458" name="Text Box 557"/>
        <xdr:cNvSpPr txBox="1">
          <a:spLocks noChangeArrowheads="1"/>
        </xdr:cNvSpPr>
      </xdr:nvSpPr>
      <xdr:spPr bwMode="auto">
        <a:xfrm>
          <a:off x="1381125" y="440055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459" name="Text Box 558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460" name="Text Box 559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28575</xdr:rowOff>
    </xdr:to>
    <xdr:sp macro="" textlink="">
      <xdr:nvSpPr>
        <xdr:cNvPr id="461" name="Text Box 560"/>
        <xdr:cNvSpPr txBox="1">
          <a:spLocks noChangeArrowheads="1"/>
        </xdr:cNvSpPr>
      </xdr:nvSpPr>
      <xdr:spPr bwMode="auto">
        <a:xfrm>
          <a:off x="1381125" y="440055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28575</xdr:rowOff>
    </xdr:to>
    <xdr:sp macro="" textlink="">
      <xdr:nvSpPr>
        <xdr:cNvPr id="462" name="Text Box 561"/>
        <xdr:cNvSpPr txBox="1">
          <a:spLocks noChangeArrowheads="1"/>
        </xdr:cNvSpPr>
      </xdr:nvSpPr>
      <xdr:spPr bwMode="auto">
        <a:xfrm>
          <a:off x="1381125" y="440055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463" name="Text Box 562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464" name="Text Box 563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28575</xdr:rowOff>
    </xdr:to>
    <xdr:sp macro="" textlink="">
      <xdr:nvSpPr>
        <xdr:cNvPr id="465" name="Text Box 564"/>
        <xdr:cNvSpPr txBox="1">
          <a:spLocks noChangeArrowheads="1"/>
        </xdr:cNvSpPr>
      </xdr:nvSpPr>
      <xdr:spPr bwMode="auto">
        <a:xfrm>
          <a:off x="1381125" y="440055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466" name="Text Box 565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467" name="Text Box 566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28575</xdr:rowOff>
    </xdr:to>
    <xdr:sp macro="" textlink="">
      <xdr:nvSpPr>
        <xdr:cNvPr id="468" name="Text Box 567"/>
        <xdr:cNvSpPr txBox="1">
          <a:spLocks noChangeArrowheads="1"/>
        </xdr:cNvSpPr>
      </xdr:nvSpPr>
      <xdr:spPr bwMode="auto">
        <a:xfrm>
          <a:off x="1381125" y="440055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469" name="Text Box 568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470" name="Text Box 569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28575</xdr:rowOff>
    </xdr:to>
    <xdr:sp macro="" textlink="">
      <xdr:nvSpPr>
        <xdr:cNvPr id="471" name="Text Box 570"/>
        <xdr:cNvSpPr txBox="1">
          <a:spLocks noChangeArrowheads="1"/>
        </xdr:cNvSpPr>
      </xdr:nvSpPr>
      <xdr:spPr bwMode="auto">
        <a:xfrm>
          <a:off x="1381125" y="440055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28576</xdr:rowOff>
    </xdr:to>
    <xdr:sp macro="" textlink="">
      <xdr:nvSpPr>
        <xdr:cNvPr id="472" name="Text Box 571"/>
        <xdr:cNvSpPr txBox="1">
          <a:spLocks noChangeArrowheads="1"/>
        </xdr:cNvSpPr>
      </xdr:nvSpPr>
      <xdr:spPr bwMode="auto">
        <a:xfrm>
          <a:off x="1381125" y="440055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473" name="Text Box 572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474" name="Text Box 573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28576</xdr:rowOff>
    </xdr:to>
    <xdr:sp macro="" textlink="">
      <xdr:nvSpPr>
        <xdr:cNvPr id="475" name="Text Box 574"/>
        <xdr:cNvSpPr txBox="1">
          <a:spLocks noChangeArrowheads="1"/>
        </xdr:cNvSpPr>
      </xdr:nvSpPr>
      <xdr:spPr bwMode="auto">
        <a:xfrm>
          <a:off x="1381125" y="440055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476" name="Text Box 575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477" name="Text Box 576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28576</xdr:rowOff>
    </xdr:to>
    <xdr:sp macro="" textlink="">
      <xdr:nvSpPr>
        <xdr:cNvPr id="478" name="Text Box 577"/>
        <xdr:cNvSpPr txBox="1">
          <a:spLocks noChangeArrowheads="1"/>
        </xdr:cNvSpPr>
      </xdr:nvSpPr>
      <xdr:spPr bwMode="auto">
        <a:xfrm>
          <a:off x="1381125" y="440055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479" name="Text Box 578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480" name="Text Box 579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28576</xdr:rowOff>
    </xdr:to>
    <xdr:sp macro="" textlink="">
      <xdr:nvSpPr>
        <xdr:cNvPr id="481" name="Text Box 580"/>
        <xdr:cNvSpPr txBox="1">
          <a:spLocks noChangeArrowheads="1"/>
        </xdr:cNvSpPr>
      </xdr:nvSpPr>
      <xdr:spPr bwMode="auto">
        <a:xfrm>
          <a:off x="1381125" y="440055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482" name="Text Box 581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483" name="Text Box 582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28576</xdr:rowOff>
    </xdr:to>
    <xdr:sp macro="" textlink="">
      <xdr:nvSpPr>
        <xdr:cNvPr id="484" name="Text Box 583"/>
        <xdr:cNvSpPr txBox="1">
          <a:spLocks noChangeArrowheads="1"/>
        </xdr:cNvSpPr>
      </xdr:nvSpPr>
      <xdr:spPr bwMode="auto">
        <a:xfrm>
          <a:off x="1381125" y="440055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485" name="Text Box 584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486" name="Text Box 585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28576</xdr:rowOff>
    </xdr:to>
    <xdr:sp macro="" textlink="">
      <xdr:nvSpPr>
        <xdr:cNvPr id="487" name="Text Box 586"/>
        <xdr:cNvSpPr txBox="1">
          <a:spLocks noChangeArrowheads="1"/>
        </xdr:cNvSpPr>
      </xdr:nvSpPr>
      <xdr:spPr bwMode="auto">
        <a:xfrm>
          <a:off x="1381125" y="440055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28576</xdr:rowOff>
    </xdr:to>
    <xdr:sp macro="" textlink="">
      <xdr:nvSpPr>
        <xdr:cNvPr id="488" name="Text Box 587"/>
        <xdr:cNvSpPr txBox="1">
          <a:spLocks noChangeArrowheads="1"/>
        </xdr:cNvSpPr>
      </xdr:nvSpPr>
      <xdr:spPr bwMode="auto">
        <a:xfrm>
          <a:off x="1381125" y="440055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489" name="Text Box 588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490" name="Text Box 589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28576</xdr:rowOff>
    </xdr:to>
    <xdr:sp macro="" textlink="">
      <xdr:nvSpPr>
        <xdr:cNvPr id="491" name="Text Box 590"/>
        <xdr:cNvSpPr txBox="1">
          <a:spLocks noChangeArrowheads="1"/>
        </xdr:cNvSpPr>
      </xdr:nvSpPr>
      <xdr:spPr bwMode="auto">
        <a:xfrm>
          <a:off x="1381125" y="440055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492" name="Text Box 591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493" name="Text Box 592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28576</xdr:rowOff>
    </xdr:to>
    <xdr:sp macro="" textlink="">
      <xdr:nvSpPr>
        <xdr:cNvPr id="494" name="Text Box 593"/>
        <xdr:cNvSpPr txBox="1">
          <a:spLocks noChangeArrowheads="1"/>
        </xdr:cNvSpPr>
      </xdr:nvSpPr>
      <xdr:spPr bwMode="auto">
        <a:xfrm>
          <a:off x="1381125" y="440055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495" name="Text Box 594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496" name="Text Box 595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28576</xdr:rowOff>
    </xdr:to>
    <xdr:sp macro="" textlink="">
      <xdr:nvSpPr>
        <xdr:cNvPr id="497" name="Text Box 596"/>
        <xdr:cNvSpPr txBox="1">
          <a:spLocks noChangeArrowheads="1"/>
        </xdr:cNvSpPr>
      </xdr:nvSpPr>
      <xdr:spPr bwMode="auto">
        <a:xfrm>
          <a:off x="1381125" y="440055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28576</xdr:rowOff>
    </xdr:to>
    <xdr:sp macro="" textlink="">
      <xdr:nvSpPr>
        <xdr:cNvPr id="498" name="Text Box 597"/>
        <xdr:cNvSpPr txBox="1">
          <a:spLocks noChangeArrowheads="1"/>
        </xdr:cNvSpPr>
      </xdr:nvSpPr>
      <xdr:spPr bwMode="auto">
        <a:xfrm>
          <a:off x="1381125" y="440055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499" name="Text Box 598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500" name="Text Box 599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28576</xdr:rowOff>
    </xdr:to>
    <xdr:sp macro="" textlink="">
      <xdr:nvSpPr>
        <xdr:cNvPr id="501" name="Text Box 600"/>
        <xdr:cNvSpPr txBox="1">
          <a:spLocks noChangeArrowheads="1"/>
        </xdr:cNvSpPr>
      </xdr:nvSpPr>
      <xdr:spPr bwMode="auto">
        <a:xfrm>
          <a:off x="1381125" y="440055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502" name="Text Box 601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503" name="Text Box 602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28576</xdr:rowOff>
    </xdr:to>
    <xdr:sp macro="" textlink="">
      <xdr:nvSpPr>
        <xdr:cNvPr id="504" name="Text Box 603"/>
        <xdr:cNvSpPr txBox="1">
          <a:spLocks noChangeArrowheads="1"/>
        </xdr:cNvSpPr>
      </xdr:nvSpPr>
      <xdr:spPr bwMode="auto">
        <a:xfrm>
          <a:off x="1381125" y="440055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505" name="Text Box 604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506" name="Text Box 605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28576</xdr:rowOff>
    </xdr:to>
    <xdr:sp macro="" textlink="">
      <xdr:nvSpPr>
        <xdr:cNvPr id="507" name="Text Box 606"/>
        <xdr:cNvSpPr txBox="1">
          <a:spLocks noChangeArrowheads="1"/>
        </xdr:cNvSpPr>
      </xdr:nvSpPr>
      <xdr:spPr bwMode="auto">
        <a:xfrm>
          <a:off x="1381125" y="440055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28574</xdr:rowOff>
    </xdr:to>
    <xdr:sp macro="" textlink="">
      <xdr:nvSpPr>
        <xdr:cNvPr id="508" name="Text Box 607"/>
        <xdr:cNvSpPr txBox="1">
          <a:spLocks noChangeArrowheads="1"/>
        </xdr:cNvSpPr>
      </xdr:nvSpPr>
      <xdr:spPr bwMode="auto">
        <a:xfrm>
          <a:off x="1381125" y="440055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509" name="Text Box 608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510" name="Text Box 609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28574</xdr:rowOff>
    </xdr:to>
    <xdr:sp macro="" textlink="">
      <xdr:nvSpPr>
        <xdr:cNvPr id="511" name="Text Box 610"/>
        <xdr:cNvSpPr txBox="1">
          <a:spLocks noChangeArrowheads="1"/>
        </xdr:cNvSpPr>
      </xdr:nvSpPr>
      <xdr:spPr bwMode="auto">
        <a:xfrm>
          <a:off x="1381125" y="440055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512" name="Text Box 611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513" name="Text Box 612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28574</xdr:rowOff>
    </xdr:to>
    <xdr:sp macro="" textlink="">
      <xdr:nvSpPr>
        <xdr:cNvPr id="514" name="Text Box 613"/>
        <xdr:cNvSpPr txBox="1">
          <a:spLocks noChangeArrowheads="1"/>
        </xdr:cNvSpPr>
      </xdr:nvSpPr>
      <xdr:spPr bwMode="auto">
        <a:xfrm>
          <a:off x="1381125" y="440055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515" name="Text Box 614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516" name="Text Box 615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28574</xdr:rowOff>
    </xdr:to>
    <xdr:sp macro="" textlink="">
      <xdr:nvSpPr>
        <xdr:cNvPr id="517" name="Text Box 616"/>
        <xdr:cNvSpPr txBox="1">
          <a:spLocks noChangeArrowheads="1"/>
        </xdr:cNvSpPr>
      </xdr:nvSpPr>
      <xdr:spPr bwMode="auto">
        <a:xfrm>
          <a:off x="1381125" y="440055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518" name="Text Box 617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519" name="Text Box 618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28574</xdr:rowOff>
    </xdr:to>
    <xdr:sp macro="" textlink="">
      <xdr:nvSpPr>
        <xdr:cNvPr id="520" name="Text Box 619"/>
        <xdr:cNvSpPr txBox="1">
          <a:spLocks noChangeArrowheads="1"/>
        </xdr:cNvSpPr>
      </xdr:nvSpPr>
      <xdr:spPr bwMode="auto">
        <a:xfrm>
          <a:off x="1381125" y="440055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521" name="Text Box 620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522" name="Text Box 621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28574</xdr:rowOff>
    </xdr:to>
    <xdr:sp macro="" textlink="">
      <xdr:nvSpPr>
        <xdr:cNvPr id="523" name="Text Box 622"/>
        <xdr:cNvSpPr txBox="1">
          <a:spLocks noChangeArrowheads="1"/>
        </xdr:cNvSpPr>
      </xdr:nvSpPr>
      <xdr:spPr bwMode="auto">
        <a:xfrm>
          <a:off x="1381125" y="440055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28574</xdr:rowOff>
    </xdr:to>
    <xdr:sp macro="" textlink="">
      <xdr:nvSpPr>
        <xdr:cNvPr id="524" name="Text Box 623"/>
        <xdr:cNvSpPr txBox="1">
          <a:spLocks noChangeArrowheads="1"/>
        </xdr:cNvSpPr>
      </xdr:nvSpPr>
      <xdr:spPr bwMode="auto">
        <a:xfrm>
          <a:off x="1381125" y="440055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525" name="Text Box 624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526" name="Text Box 625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28574</xdr:rowOff>
    </xdr:to>
    <xdr:sp macro="" textlink="">
      <xdr:nvSpPr>
        <xdr:cNvPr id="527" name="Text Box 626"/>
        <xdr:cNvSpPr txBox="1">
          <a:spLocks noChangeArrowheads="1"/>
        </xdr:cNvSpPr>
      </xdr:nvSpPr>
      <xdr:spPr bwMode="auto">
        <a:xfrm>
          <a:off x="1381125" y="440055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528" name="Text Box 627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529" name="Text Box 628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28574</xdr:rowOff>
    </xdr:to>
    <xdr:sp macro="" textlink="">
      <xdr:nvSpPr>
        <xdr:cNvPr id="530" name="Text Box 629"/>
        <xdr:cNvSpPr txBox="1">
          <a:spLocks noChangeArrowheads="1"/>
        </xdr:cNvSpPr>
      </xdr:nvSpPr>
      <xdr:spPr bwMode="auto">
        <a:xfrm>
          <a:off x="1381125" y="440055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531" name="Text Box 630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532" name="Text Box 631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28574</xdr:rowOff>
    </xdr:to>
    <xdr:sp macro="" textlink="">
      <xdr:nvSpPr>
        <xdr:cNvPr id="533" name="Text Box 632"/>
        <xdr:cNvSpPr txBox="1">
          <a:spLocks noChangeArrowheads="1"/>
        </xdr:cNvSpPr>
      </xdr:nvSpPr>
      <xdr:spPr bwMode="auto">
        <a:xfrm>
          <a:off x="1381125" y="440055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28574</xdr:rowOff>
    </xdr:to>
    <xdr:sp macro="" textlink="">
      <xdr:nvSpPr>
        <xdr:cNvPr id="534" name="Text Box 633"/>
        <xdr:cNvSpPr txBox="1">
          <a:spLocks noChangeArrowheads="1"/>
        </xdr:cNvSpPr>
      </xdr:nvSpPr>
      <xdr:spPr bwMode="auto">
        <a:xfrm>
          <a:off x="1381125" y="440055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535" name="Text Box 634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536" name="Text Box 635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28574</xdr:rowOff>
    </xdr:to>
    <xdr:sp macro="" textlink="">
      <xdr:nvSpPr>
        <xdr:cNvPr id="537" name="Text Box 636"/>
        <xdr:cNvSpPr txBox="1">
          <a:spLocks noChangeArrowheads="1"/>
        </xdr:cNvSpPr>
      </xdr:nvSpPr>
      <xdr:spPr bwMode="auto">
        <a:xfrm>
          <a:off x="1381125" y="440055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538" name="Text Box 637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539" name="Text Box 638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28574</xdr:rowOff>
    </xdr:to>
    <xdr:sp macro="" textlink="">
      <xdr:nvSpPr>
        <xdr:cNvPr id="540" name="Text Box 639"/>
        <xdr:cNvSpPr txBox="1">
          <a:spLocks noChangeArrowheads="1"/>
        </xdr:cNvSpPr>
      </xdr:nvSpPr>
      <xdr:spPr bwMode="auto">
        <a:xfrm>
          <a:off x="1381125" y="440055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541" name="Text Box 640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542" name="Text Box 641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28574</xdr:rowOff>
    </xdr:to>
    <xdr:sp macro="" textlink="">
      <xdr:nvSpPr>
        <xdr:cNvPr id="543" name="Text Box 642"/>
        <xdr:cNvSpPr txBox="1">
          <a:spLocks noChangeArrowheads="1"/>
        </xdr:cNvSpPr>
      </xdr:nvSpPr>
      <xdr:spPr bwMode="auto">
        <a:xfrm>
          <a:off x="1381125" y="440055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544" name="Text Box 643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545" name="Text Box 644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28576</xdr:rowOff>
    </xdr:to>
    <xdr:sp macro="" textlink="">
      <xdr:nvSpPr>
        <xdr:cNvPr id="546" name="Text Box 645"/>
        <xdr:cNvSpPr txBox="1">
          <a:spLocks noChangeArrowheads="1"/>
        </xdr:cNvSpPr>
      </xdr:nvSpPr>
      <xdr:spPr bwMode="auto">
        <a:xfrm>
          <a:off x="1381125" y="440055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547" name="Text Box 646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548" name="Text Box 647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28576</xdr:rowOff>
    </xdr:to>
    <xdr:sp macro="" textlink="">
      <xdr:nvSpPr>
        <xdr:cNvPr id="549" name="Text Box 648"/>
        <xdr:cNvSpPr txBox="1">
          <a:spLocks noChangeArrowheads="1"/>
        </xdr:cNvSpPr>
      </xdr:nvSpPr>
      <xdr:spPr bwMode="auto">
        <a:xfrm>
          <a:off x="1381125" y="440055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550" name="Text Box 649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551" name="Text Box 650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28576</xdr:rowOff>
    </xdr:to>
    <xdr:sp macro="" textlink="">
      <xdr:nvSpPr>
        <xdr:cNvPr id="552" name="Text Box 651"/>
        <xdr:cNvSpPr txBox="1">
          <a:spLocks noChangeArrowheads="1"/>
        </xdr:cNvSpPr>
      </xdr:nvSpPr>
      <xdr:spPr bwMode="auto">
        <a:xfrm>
          <a:off x="1381125" y="440055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28576</xdr:rowOff>
    </xdr:to>
    <xdr:sp macro="" textlink="">
      <xdr:nvSpPr>
        <xdr:cNvPr id="553" name="Text Box 652"/>
        <xdr:cNvSpPr txBox="1">
          <a:spLocks noChangeArrowheads="1"/>
        </xdr:cNvSpPr>
      </xdr:nvSpPr>
      <xdr:spPr bwMode="auto">
        <a:xfrm>
          <a:off x="1381125" y="440055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554" name="Text Box 653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555" name="Text Box 654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28576</xdr:rowOff>
    </xdr:to>
    <xdr:sp macro="" textlink="">
      <xdr:nvSpPr>
        <xdr:cNvPr id="556" name="Text Box 655"/>
        <xdr:cNvSpPr txBox="1">
          <a:spLocks noChangeArrowheads="1"/>
        </xdr:cNvSpPr>
      </xdr:nvSpPr>
      <xdr:spPr bwMode="auto">
        <a:xfrm>
          <a:off x="1381125" y="440055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557" name="Text Box 656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558" name="Text Box 657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28576</xdr:rowOff>
    </xdr:to>
    <xdr:sp macro="" textlink="">
      <xdr:nvSpPr>
        <xdr:cNvPr id="559" name="Text Box 658"/>
        <xdr:cNvSpPr txBox="1">
          <a:spLocks noChangeArrowheads="1"/>
        </xdr:cNvSpPr>
      </xdr:nvSpPr>
      <xdr:spPr bwMode="auto">
        <a:xfrm>
          <a:off x="1381125" y="440055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560" name="Text Box 659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561" name="Text Box 660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28576</xdr:rowOff>
    </xdr:to>
    <xdr:sp macro="" textlink="">
      <xdr:nvSpPr>
        <xdr:cNvPr id="562" name="Text Box 661"/>
        <xdr:cNvSpPr txBox="1">
          <a:spLocks noChangeArrowheads="1"/>
        </xdr:cNvSpPr>
      </xdr:nvSpPr>
      <xdr:spPr bwMode="auto">
        <a:xfrm>
          <a:off x="1381125" y="440055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563" name="Text Box 662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564" name="Text Box 663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28574</xdr:rowOff>
    </xdr:to>
    <xdr:sp macro="" textlink="">
      <xdr:nvSpPr>
        <xdr:cNvPr id="565" name="Text Box 664"/>
        <xdr:cNvSpPr txBox="1">
          <a:spLocks noChangeArrowheads="1"/>
        </xdr:cNvSpPr>
      </xdr:nvSpPr>
      <xdr:spPr bwMode="auto">
        <a:xfrm>
          <a:off x="1381125" y="440055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566" name="Text Box 665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567" name="Text Box 666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28574</xdr:rowOff>
    </xdr:to>
    <xdr:sp macro="" textlink="">
      <xdr:nvSpPr>
        <xdr:cNvPr id="568" name="Text Box 667"/>
        <xdr:cNvSpPr txBox="1">
          <a:spLocks noChangeArrowheads="1"/>
        </xdr:cNvSpPr>
      </xdr:nvSpPr>
      <xdr:spPr bwMode="auto">
        <a:xfrm>
          <a:off x="1381125" y="440055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569" name="Text Box 668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570" name="Text Box 669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28574</xdr:rowOff>
    </xdr:to>
    <xdr:sp macro="" textlink="">
      <xdr:nvSpPr>
        <xdr:cNvPr id="571" name="Text Box 670"/>
        <xdr:cNvSpPr txBox="1">
          <a:spLocks noChangeArrowheads="1"/>
        </xdr:cNvSpPr>
      </xdr:nvSpPr>
      <xdr:spPr bwMode="auto">
        <a:xfrm>
          <a:off x="1381125" y="440055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28574</xdr:rowOff>
    </xdr:to>
    <xdr:sp macro="" textlink="">
      <xdr:nvSpPr>
        <xdr:cNvPr id="572" name="Text Box 671"/>
        <xdr:cNvSpPr txBox="1">
          <a:spLocks noChangeArrowheads="1"/>
        </xdr:cNvSpPr>
      </xdr:nvSpPr>
      <xdr:spPr bwMode="auto">
        <a:xfrm>
          <a:off x="1381125" y="440055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573" name="Text Box 672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574" name="Text Box 673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28574</xdr:rowOff>
    </xdr:to>
    <xdr:sp macro="" textlink="">
      <xdr:nvSpPr>
        <xdr:cNvPr id="575" name="Text Box 674"/>
        <xdr:cNvSpPr txBox="1">
          <a:spLocks noChangeArrowheads="1"/>
        </xdr:cNvSpPr>
      </xdr:nvSpPr>
      <xdr:spPr bwMode="auto">
        <a:xfrm>
          <a:off x="1381125" y="440055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576" name="Text Box 675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577" name="Text Box 676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28574</xdr:rowOff>
    </xdr:to>
    <xdr:sp macro="" textlink="">
      <xdr:nvSpPr>
        <xdr:cNvPr id="578" name="Text Box 677"/>
        <xdr:cNvSpPr txBox="1">
          <a:spLocks noChangeArrowheads="1"/>
        </xdr:cNvSpPr>
      </xdr:nvSpPr>
      <xdr:spPr bwMode="auto">
        <a:xfrm>
          <a:off x="1381125" y="440055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579" name="Text Box 678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580" name="Text Box 679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28574</xdr:rowOff>
    </xdr:to>
    <xdr:sp macro="" textlink="">
      <xdr:nvSpPr>
        <xdr:cNvPr id="581" name="Text Box 680"/>
        <xdr:cNvSpPr txBox="1">
          <a:spLocks noChangeArrowheads="1"/>
        </xdr:cNvSpPr>
      </xdr:nvSpPr>
      <xdr:spPr bwMode="auto">
        <a:xfrm>
          <a:off x="1381125" y="440055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582" name="Text Box 681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583" name="Text Box 682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28575</xdr:rowOff>
    </xdr:to>
    <xdr:sp macro="" textlink="">
      <xdr:nvSpPr>
        <xdr:cNvPr id="584" name="Text Box 683"/>
        <xdr:cNvSpPr txBox="1">
          <a:spLocks noChangeArrowheads="1"/>
        </xdr:cNvSpPr>
      </xdr:nvSpPr>
      <xdr:spPr bwMode="auto">
        <a:xfrm>
          <a:off x="1381125" y="440055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585" name="Text Box 684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586" name="Text Box 685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28575</xdr:rowOff>
    </xdr:to>
    <xdr:sp macro="" textlink="">
      <xdr:nvSpPr>
        <xdr:cNvPr id="587" name="Text Box 686"/>
        <xdr:cNvSpPr txBox="1">
          <a:spLocks noChangeArrowheads="1"/>
        </xdr:cNvSpPr>
      </xdr:nvSpPr>
      <xdr:spPr bwMode="auto">
        <a:xfrm>
          <a:off x="1381125" y="440055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588" name="Text Box 687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589" name="Text Box 688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28575</xdr:rowOff>
    </xdr:to>
    <xdr:sp macro="" textlink="">
      <xdr:nvSpPr>
        <xdr:cNvPr id="590" name="Text Box 689"/>
        <xdr:cNvSpPr txBox="1">
          <a:spLocks noChangeArrowheads="1"/>
        </xdr:cNvSpPr>
      </xdr:nvSpPr>
      <xdr:spPr bwMode="auto">
        <a:xfrm>
          <a:off x="1381125" y="440055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28575</xdr:rowOff>
    </xdr:to>
    <xdr:sp macro="" textlink="">
      <xdr:nvSpPr>
        <xdr:cNvPr id="591" name="Text Box 690"/>
        <xdr:cNvSpPr txBox="1">
          <a:spLocks noChangeArrowheads="1"/>
        </xdr:cNvSpPr>
      </xdr:nvSpPr>
      <xdr:spPr bwMode="auto">
        <a:xfrm>
          <a:off x="1381125" y="440055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592" name="Text Box 691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593" name="Text Box 692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28575</xdr:rowOff>
    </xdr:to>
    <xdr:sp macro="" textlink="">
      <xdr:nvSpPr>
        <xdr:cNvPr id="594" name="Text Box 693"/>
        <xdr:cNvSpPr txBox="1">
          <a:spLocks noChangeArrowheads="1"/>
        </xdr:cNvSpPr>
      </xdr:nvSpPr>
      <xdr:spPr bwMode="auto">
        <a:xfrm>
          <a:off x="1381125" y="440055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595" name="Text Box 694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596" name="Text Box 695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28575</xdr:rowOff>
    </xdr:to>
    <xdr:sp macro="" textlink="">
      <xdr:nvSpPr>
        <xdr:cNvPr id="597" name="Text Box 696"/>
        <xdr:cNvSpPr txBox="1">
          <a:spLocks noChangeArrowheads="1"/>
        </xdr:cNvSpPr>
      </xdr:nvSpPr>
      <xdr:spPr bwMode="auto">
        <a:xfrm>
          <a:off x="1381125" y="440055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598" name="Text Box 697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599" name="Text Box 698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28575</xdr:rowOff>
    </xdr:to>
    <xdr:sp macro="" textlink="">
      <xdr:nvSpPr>
        <xdr:cNvPr id="600" name="Text Box 699"/>
        <xdr:cNvSpPr txBox="1">
          <a:spLocks noChangeArrowheads="1"/>
        </xdr:cNvSpPr>
      </xdr:nvSpPr>
      <xdr:spPr bwMode="auto">
        <a:xfrm>
          <a:off x="1381125" y="440055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28576</xdr:rowOff>
    </xdr:to>
    <xdr:sp macro="" textlink="">
      <xdr:nvSpPr>
        <xdr:cNvPr id="601" name="Text Box 700"/>
        <xdr:cNvSpPr txBox="1">
          <a:spLocks noChangeArrowheads="1"/>
        </xdr:cNvSpPr>
      </xdr:nvSpPr>
      <xdr:spPr bwMode="auto">
        <a:xfrm>
          <a:off x="1381125" y="440055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602" name="Text Box 701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603" name="Text Box 702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28576</xdr:rowOff>
    </xdr:to>
    <xdr:sp macro="" textlink="">
      <xdr:nvSpPr>
        <xdr:cNvPr id="604" name="Text Box 703"/>
        <xdr:cNvSpPr txBox="1">
          <a:spLocks noChangeArrowheads="1"/>
        </xdr:cNvSpPr>
      </xdr:nvSpPr>
      <xdr:spPr bwMode="auto">
        <a:xfrm>
          <a:off x="1381125" y="440055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605" name="Text Box 704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606" name="Text Box 705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28576</xdr:rowOff>
    </xdr:to>
    <xdr:sp macro="" textlink="">
      <xdr:nvSpPr>
        <xdr:cNvPr id="607" name="Text Box 706"/>
        <xdr:cNvSpPr txBox="1">
          <a:spLocks noChangeArrowheads="1"/>
        </xdr:cNvSpPr>
      </xdr:nvSpPr>
      <xdr:spPr bwMode="auto">
        <a:xfrm>
          <a:off x="1381125" y="440055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28576</xdr:rowOff>
    </xdr:to>
    <xdr:sp macro="" textlink="">
      <xdr:nvSpPr>
        <xdr:cNvPr id="608" name="Text Box 707"/>
        <xdr:cNvSpPr txBox="1">
          <a:spLocks noChangeArrowheads="1"/>
        </xdr:cNvSpPr>
      </xdr:nvSpPr>
      <xdr:spPr bwMode="auto">
        <a:xfrm>
          <a:off x="1381125" y="440055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609" name="Text Box 708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610" name="Text Box 709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28576</xdr:rowOff>
    </xdr:to>
    <xdr:sp macro="" textlink="">
      <xdr:nvSpPr>
        <xdr:cNvPr id="611" name="Text Box 710"/>
        <xdr:cNvSpPr txBox="1">
          <a:spLocks noChangeArrowheads="1"/>
        </xdr:cNvSpPr>
      </xdr:nvSpPr>
      <xdr:spPr bwMode="auto">
        <a:xfrm>
          <a:off x="1381125" y="440055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612" name="Text Box 711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613" name="Text Box 712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28576</xdr:rowOff>
    </xdr:to>
    <xdr:sp macro="" textlink="">
      <xdr:nvSpPr>
        <xdr:cNvPr id="614" name="Text Box 713"/>
        <xdr:cNvSpPr txBox="1">
          <a:spLocks noChangeArrowheads="1"/>
        </xdr:cNvSpPr>
      </xdr:nvSpPr>
      <xdr:spPr bwMode="auto">
        <a:xfrm>
          <a:off x="1381125" y="440055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615" name="Text Box 714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616" name="Text Box 715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28576</xdr:rowOff>
    </xdr:to>
    <xdr:sp macro="" textlink="">
      <xdr:nvSpPr>
        <xdr:cNvPr id="617" name="Text Box 716"/>
        <xdr:cNvSpPr txBox="1">
          <a:spLocks noChangeArrowheads="1"/>
        </xdr:cNvSpPr>
      </xdr:nvSpPr>
      <xdr:spPr bwMode="auto">
        <a:xfrm>
          <a:off x="1381125" y="440055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28574</xdr:rowOff>
    </xdr:to>
    <xdr:sp macro="" textlink="">
      <xdr:nvSpPr>
        <xdr:cNvPr id="618" name="Text Box 717"/>
        <xdr:cNvSpPr txBox="1">
          <a:spLocks noChangeArrowheads="1"/>
        </xdr:cNvSpPr>
      </xdr:nvSpPr>
      <xdr:spPr bwMode="auto">
        <a:xfrm>
          <a:off x="1381125" y="440055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619" name="Text Box 718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620" name="Text Box 719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28574</xdr:rowOff>
    </xdr:to>
    <xdr:sp macro="" textlink="">
      <xdr:nvSpPr>
        <xdr:cNvPr id="621" name="Text Box 720"/>
        <xdr:cNvSpPr txBox="1">
          <a:spLocks noChangeArrowheads="1"/>
        </xdr:cNvSpPr>
      </xdr:nvSpPr>
      <xdr:spPr bwMode="auto">
        <a:xfrm>
          <a:off x="1381125" y="440055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622" name="Text Box 721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623" name="Text Box 722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28574</xdr:rowOff>
    </xdr:to>
    <xdr:sp macro="" textlink="">
      <xdr:nvSpPr>
        <xdr:cNvPr id="624" name="Text Box 723"/>
        <xdr:cNvSpPr txBox="1">
          <a:spLocks noChangeArrowheads="1"/>
        </xdr:cNvSpPr>
      </xdr:nvSpPr>
      <xdr:spPr bwMode="auto">
        <a:xfrm>
          <a:off x="1381125" y="440055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28574</xdr:rowOff>
    </xdr:to>
    <xdr:sp macro="" textlink="">
      <xdr:nvSpPr>
        <xdr:cNvPr id="625" name="Text Box 724"/>
        <xdr:cNvSpPr txBox="1">
          <a:spLocks noChangeArrowheads="1"/>
        </xdr:cNvSpPr>
      </xdr:nvSpPr>
      <xdr:spPr bwMode="auto">
        <a:xfrm>
          <a:off x="1381125" y="440055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626" name="Text Box 725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627" name="Text Box 726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28574</xdr:rowOff>
    </xdr:to>
    <xdr:sp macro="" textlink="">
      <xdr:nvSpPr>
        <xdr:cNvPr id="628" name="Text Box 727"/>
        <xdr:cNvSpPr txBox="1">
          <a:spLocks noChangeArrowheads="1"/>
        </xdr:cNvSpPr>
      </xdr:nvSpPr>
      <xdr:spPr bwMode="auto">
        <a:xfrm>
          <a:off x="1381125" y="440055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629" name="Text Box 728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630" name="Text Box 729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28574</xdr:rowOff>
    </xdr:to>
    <xdr:sp macro="" textlink="">
      <xdr:nvSpPr>
        <xdr:cNvPr id="631" name="Text Box 730"/>
        <xdr:cNvSpPr txBox="1">
          <a:spLocks noChangeArrowheads="1"/>
        </xdr:cNvSpPr>
      </xdr:nvSpPr>
      <xdr:spPr bwMode="auto">
        <a:xfrm>
          <a:off x="1381125" y="440055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632" name="Text Box 731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633" name="Text Box 732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28574</xdr:rowOff>
    </xdr:to>
    <xdr:sp macro="" textlink="">
      <xdr:nvSpPr>
        <xdr:cNvPr id="634" name="Text Box 733"/>
        <xdr:cNvSpPr txBox="1">
          <a:spLocks noChangeArrowheads="1"/>
        </xdr:cNvSpPr>
      </xdr:nvSpPr>
      <xdr:spPr bwMode="auto">
        <a:xfrm>
          <a:off x="1381125" y="440055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28575</xdr:rowOff>
    </xdr:to>
    <xdr:sp macro="" textlink="">
      <xdr:nvSpPr>
        <xdr:cNvPr id="635" name="Text Box 734"/>
        <xdr:cNvSpPr txBox="1">
          <a:spLocks noChangeArrowheads="1"/>
        </xdr:cNvSpPr>
      </xdr:nvSpPr>
      <xdr:spPr bwMode="auto">
        <a:xfrm>
          <a:off x="1381125" y="440055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636" name="Text Box 735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637" name="Text Box 736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28575</xdr:rowOff>
    </xdr:to>
    <xdr:sp macro="" textlink="">
      <xdr:nvSpPr>
        <xdr:cNvPr id="638" name="Text Box 737"/>
        <xdr:cNvSpPr txBox="1">
          <a:spLocks noChangeArrowheads="1"/>
        </xdr:cNvSpPr>
      </xdr:nvSpPr>
      <xdr:spPr bwMode="auto">
        <a:xfrm>
          <a:off x="1381125" y="440055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639" name="Text Box 738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640" name="Text Box 739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28575</xdr:rowOff>
    </xdr:to>
    <xdr:sp macro="" textlink="">
      <xdr:nvSpPr>
        <xdr:cNvPr id="641" name="Text Box 740"/>
        <xdr:cNvSpPr txBox="1">
          <a:spLocks noChangeArrowheads="1"/>
        </xdr:cNvSpPr>
      </xdr:nvSpPr>
      <xdr:spPr bwMode="auto">
        <a:xfrm>
          <a:off x="1381125" y="440055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28575</xdr:rowOff>
    </xdr:to>
    <xdr:sp macro="" textlink="">
      <xdr:nvSpPr>
        <xdr:cNvPr id="642" name="Text Box 741"/>
        <xdr:cNvSpPr txBox="1">
          <a:spLocks noChangeArrowheads="1"/>
        </xdr:cNvSpPr>
      </xdr:nvSpPr>
      <xdr:spPr bwMode="auto">
        <a:xfrm>
          <a:off x="1381125" y="440055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643" name="Text Box 742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644" name="Text Box 743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28575</xdr:rowOff>
    </xdr:to>
    <xdr:sp macro="" textlink="">
      <xdr:nvSpPr>
        <xdr:cNvPr id="645" name="Text Box 744"/>
        <xdr:cNvSpPr txBox="1">
          <a:spLocks noChangeArrowheads="1"/>
        </xdr:cNvSpPr>
      </xdr:nvSpPr>
      <xdr:spPr bwMode="auto">
        <a:xfrm>
          <a:off x="1381125" y="440055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646" name="Text Box 745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647" name="Text Box 746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28575</xdr:rowOff>
    </xdr:to>
    <xdr:sp macro="" textlink="">
      <xdr:nvSpPr>
        <xdr:cNvPr id="648" name="Text Box 747"/>
        <xdr:cNvSpPr txBox="1">
          <a:spLocks noChangeArrowheads="1"/>
        </xdr:cNvSpPr>
      </xdr:nvSpPr>
      <xdr:spPr bwMode="auto">
        <a:xfrm>
          <a:off x="1381125" y="440055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649" name="Text Box 748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650" name="Text Box 749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28575</xdr:rowOff>
    </xdr:to>
    <xdr:sp macro="" textlink="">
      <xdr:nvSpPr>
        <xdr:cNvPr id="651" name="Text Box 750"/>
        <xdr:cNvSpPr txBox="1">
          <a:spLocks noChangeArrowheads="1"/>
        </xdr:cNvSpPr>
      </xdr:nvSpPr>
      <xdr:spPr bwMode="auto">
        <a:xfrm>
          <a:off x="1381125" y="440055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652" name="Text Box 751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653" name="Text Box 752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28574</xdr:rowOff>
    </xdr:to>
    <xdr:sp macro="" textlink="">
      <xdr:nvSpPr>
        <xdr:cNvPr id="654" name="Text Box 753"/>
        <xdr:cNvSpPr txBox="1">
          <a:spLocks noChangeArrowheads="1"/>
        </xdr:cNvSpPr>
      </xdr:nvSpPr>
      <xdr:spPr bwMode="auto">
        <a:xfrm>
          <a:off x="1381125" y="440055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655" name="Text Box 754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656" name="Text Box 755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28574</xdr:rowOff>
    </xdr:to>
    <xdr:sp macro="" textlink="">
      <xdr:nvSpPr>
        <xdr:cNvPr id="657" name="Text Box 756"/>
        <xdr:cNvSpPr txBox="1">
          <a:spLocks noChangeArrowheads="1"/>
        </xdr:cNvSpPr>
      </xdr:nvSpPr>
      <xdr:spPr bwMode="auto">
        <a:xfrm>
          <a:off x="1381125" y="440055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658" name="Text Box 757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659" name="Text Box 758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28574</xdr:rowOff>
    </xdr:to>
    <xdr:sp macro="" textlink="">
      <xdr:nvSpPr>
        <xdr:cNvPr id="660" name="Text Box 759"/>
        <xdr:cNvSpPr txBox="1">
          <a:spLocks noChangeArrowheads="1"/>
        </xdr:cNvSpPr>
      </xdr:nvSpPr>
      <xdr:spPr bwMode="auto">
        <a:xfrm>
          <a:off x="1381125" y="440055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28574</xdr:rowOff>
    </xdr:to>
    <xdr:sp macro="" textlink="">
      <xdr:nvSpPr>
        <xdr:cNvPr id="661" name="Text Box 760"/>
        <xdr:cNvSpPr txBox="1">
          <a:spLocks noChangeArrowheads="1"/>
        </xdr:cNvSpPr>
      </xdr:nvSpPr>
      <xdr:spPr bwMode="auto">
        <a:xfrm>
          <a:off x="1381125" y="440055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662" name="Text Box 761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663" name="Text Box 762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28574</xdr:rowOff>
    </xdr:to>
    <xdr:sp macro="" textlink="">
      <xdr:nvSpPr>
        <xdr:cNvPr id="664" name="Text Box 763"/>
        <xdr:cNvSpPr txBox="1">
          <a:spLocks noChangeArrowheads="1"/>
        </xdr:cNvSpPr>
      </xdr:nvSpPr>
      <xdr:spPr bwMode="auto">
        <a:xfrm>
          <a:off x="1381125" y="440055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665" name="Text Box 764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666" name="Text Box 765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28574</xdr:rowOff>
    </xdr:to>
    <xdr:sp macro="" textlink="">
      <xdr:nvSpPr>
        <xdr:cNvPr id="667" name="Text Box 766"/>
        <xdr:cNvSpPr txBox="1">
          <a:spLocks noChangeArrowheads="1"/>
        </xdr:cNvSpPr>
      </xdr:nvSpPr>
      <xdr:spPr bwMode="auto">
        <a:xfrm>
          <a:off x="1381125" y="440055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668" name="Text Box 767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669" name="Text Box 768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28574</xdr:rowOff>
    </xdr:to>
    <xdr:sp macro="" textlink="">
      <xdr:nvSpPr>
        <xdr:cNvPr id="670" name="Text Box 769"/>
        <xdr:cNvSpPr txBox="1">
          <a:spLocks noChangeArrowheads="1"/>
        </xdr:cNvSpPr>
      </xdr:nvSpPr>
      <xdr:spPr bwMode="auto">
        <a:xfrm>
          <a:off x="1381125" y="440055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671" name="Text Box 770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672" name="Text Box 771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28575</xdr:rowOff>
    </xdr:to>
    <xdr:sp macro="" textlink="">
      <xdr:nvSpPr>
        <xdr:cNvPr id="673" name="Text Box 772"/>
        <xdr:cNvSpPr txBox="1">
          <a:spLocks noChangeArrowheads="1"/>
        </xdr:cNvSpPr>
      </xdr:nvSpPr>
      <xdr:spPr bwMode="auto">
        <a:xfrm>
          <a:off x="1381125" y="440055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674" name="Text Box 773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675" name="Text Box 774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28575</xdr:rowOff>
    </xdr:to>
    <xdr:sp macro="" textlink="">
      <xdr:nvSpPr>
        <xdr:cNvPr id="676" name="Text Box 775"/>
        <xdr:cNvSpPr txBox="1">
          <a:spLocks noChangeArrowheads="1"/>
        </xdr:cNvSpPr>
      </xdr:nvSpPr>
      <xdr:spPr bwMode="auto">
        <a:xfrm>
          <a:off x="1381125" y="440055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677" name="Text Box 776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678" name="Text Box 777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28575</xdr:rowOff>
    </xdr:to>
    <xdr:sp macro="" textlink="">
      <xdr:nvSpPr>
        <xdr:cNvPr id="679" name="Text Box 778"/>
        <xdr:cNvSpPr txBox="1">
          <a:spLocks noChangeArrowheads="1"/>
        </xdr:cNvSpPr>
      </xdr:nvSpPr>
      <xdr:spPr bwMode="auto">
        <a:xfrm>
          <a:off x="1381125" y="440055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28575</xdr:rowOff>
    </xdr:to>
    <xdr:sp macro="" textlink="">
      <xdr:nvSpPr>
        <xdr:cNvPr id="680" name="Text Box 779"/>
        <xdr:cNvSpPr txBox="1">
          <a:spLocks noChangeArrowheads="1"/>
        </xdr:cNvSpPr>
      </xdr:nvSpPr>
      <xdr:spPr bwMode="auto">
        <a:xfrm>
          <a:off x="1381125" y="440055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681" name="Text Box 780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682" name="Text Box 781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28575</xdr:rowOff>
    </xdr:to>
    <xdr:sp macro="" textlink="">
      <xdr:nvSpPr>
        <xdr:cNvPr id="683" name="Text Box 782"/>
        <xdr:cNvSpPr txBox="1">
          <a:spLocks noChangeArrowheads="1"/>
        </xdr:cNvSpPr>
      </xdr:nvSpPr>
      <xdr:spPr bwMode="auto">
        <a:xfrm>
          <a:off x="1381125" y="440055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684" name="Text Box 783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685" name="Text Box 784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28575</xdr:rowOff>
    </xdr:to>
    <xdr:sp macro="" textlink="">
      <xdr:nvSpPr>
        <xdr:cNvPr id="686" name="Text Box 785"/>
        <xdr:cNvSpPr txBox="1">
          <a:spLocks noChangeArrowheads="1"/>
        </xdr:cNvSpPr>
      </xdr:nvSpPr>
      <xdr:spPr bwMode="auto">
        <a:xfrm>
          <a:off x="1381125" y="440055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687" name="Text Box 786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688" name="Text Box 787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28575</xdr:rowOff>
    </xdr:to>
    <xdr:sp macro="" textlink="">
      <xdr:nvSpPr>
        <xdr:cNvPr id="689" name="Text Box 788"/>
        <xdr:cNvSpPr txBox="1">
          <a:spLocks noChangeArrowheads="1"/>
        </xdr:cNvSpPr>
      </xdr:nvSpPr>
      <xdr:spPr bwMode="auto">
        <a:xfrm>
          <a:off x="1381125" y="440055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690" name="Text Box 789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691" name="Text Box 790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28575</xdr:rowOff>
    </xdr:to>
    <xdr:sp macro="" textlink="">
      <xdr:nvSpPr>
        <xdr:cNvPr id="692" name="Text Box 791"/>
        <xdr:cNvSpPr txBox="1">
          <a:spLocks noChangeArrowheads="1"/>
        </xdr:cNvSpPr>
      </xdr:nvSpPr>
      <xdr:spPr bwMode="auto">
        <a:xfrm>
          <a:off x="1381125" y="440055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693" name="Text Box 792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694" name="Text Box 793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28575</xdr:rowOff>
    </xdr:to>
    <xdr:sp macro="" textlink="">
      <xdr:nvSpPr>
        <xdr:cNvPr id="695" name="Text Box 794"/>
        <xdr:cNvSpPr txBox="1">
          <a:spLocks noChangeArrowheads="1"/>
        </xdr:cNvSpPr>
      </xdr:nvSpPr>
      <xdr:spPr bwMode="auto">
        <a:xfrm>
          <a:off x="1381125" y="440055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696" name="Text Box 795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697" name="Text Box 796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28575</xdr:rowOff>
    </xdr:to>
    <xdr:sp macro="" textlink="">
      <xdr:nvSpPr>
        <xdr:cNvPr id="698" name="Text Box 797"/>
        <xdr:cNvSpPr txBox="1">
          <a:spLocks noChangeArrowheads="1"/>
        </xdr:cNvSpPr>
      </xdr:nvSpPr>
      <xdr:spPr bwMode="auto">
        <a:xfrm>
          <a:off x="1381125" y="440055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28575</xdr:rowOff>
    </xdr:to>
    <xdr:sp macro="" textlink="">
      <xdr:nvSpPr>
        <xdr:cNvPr id="699" name="Text Box 798"/>
        <xdr:cNvSpPr txBox="1">
          <a:spLocks noChangeArrowheads="1"/>
        </xdr:cNvSpPr>
      </xdr:nvSpPr>
      <xdr:spPr bwMode="auto">
        <a:xfrm>
          <a:off x="1381125" y="440055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700" name="Text Box 799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701" name="Text Box 800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28575</xdr:rowOff>
    </xdr:to>
    <xdr:sp macro="" textlink="">
      <xdr:nvSpPr>
        <xdr:cNvPr id="702" name="Text Box 801"/>
        <xdr:cNvSpPr txBox="1">
          <a:spLocks noChangeArrowheads="1"/>
        </xdr:cNvSpPr>
      </xdr:nvSpPr>
      <xdr:spPr bwMode="auto">
        <a:xfrm>
          <a:off x="1381125" y="440055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703" name="Text Box 802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704" name="Text Box 803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28575</xdr:rowOff>
    </xdr:to>
    <xdr:sp macro="" textlink="">
      <xdr:nvSpPr>
        <xdr:cNvPr id="705" name="Text Box 804"/>
        <xdr:cNvSpPr txBox="1">
          <a:spLocks noChangeArrowheads="1"/>
        </xdr:cNvSpPr>
      </xdr:nvSpPr>
      <xdr:spPr bwMode="auto">
        <a:xfrm>
          <a:off x="1381125" y="440055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706" name="Text Box 805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707" name="Text Box 806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28575</xdr:rowOff>
    </xdr:to>
    <xdr:sp macro="" textlink="">
      <xdr:nvSpPr>
        <xdr:cNvPr id="708" name="Text Box 807"/>
        <xdr:cNvSpPr txBox="1">
          <a:spLocks noChangeArrowheads="1"/>
        </xdr:cNvSpPr>
      </xdr:nvSpPr>
      <xdr:spPr bwMode="auto">
        <a:xfrm>
          <a:off x="1381125" y="440055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709" name="Text Box 808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710" name="Text Box 809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28574</xdr:rowOff>
    </xdr:to>
    <xdr:sp macro="" textlink="">
      <xdr:nvSpPr>
        <xdr:cNvPr id="711" name="Text Box 810"/>
        <xdr:cNvSpPr txBox="1">
          <a:spLocks noChangeArrowheads="1"/>
        </xdr:cNvSpPr>
      </xdr:nvSpPr>
      <xdr:spPr bwMode="auto">
        <a:xfrm>
          <a:off x="1381125" y="440055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712" name="Text Box 811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713" name="Text Box 812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28574</xdr:rowOff>
    </xdr:to>
    <xdr:sp macro="" textlink="">
      <xdr:nvSpPr>
        <xdr:cNvPr id="714" name="Text Box 813"/>
        <xdr:cNvSpPr txBox="1">
          <a:spLocks noChangeArrowheads="1"/>
        </xdr:cNvSpPr>
      </xdr:nvSpPr>
      <xdr:spPr bwMode="auto">
        <a:xfrm>
          <a:off x="1381125" y="440055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715" name="Text Box 814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716" name="Text Box 815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28574</xdr:rowOff>
    </xdr:to>
    <xdr:sp macro="" textlink="">
      <xdr:nvSpPr>
        <xdr:cNvPr id="717" name="Text Box 816"/>
        <xdr:cNvSpPr txBox="1">
          <a:spLocks noChangeArrowheads="1"/>
        </xdr:cNvSpPr>
      </xdr:nvSpPr>
      <xdr:spPr bwMode="auto">
        <a:xfrm>
          <a:off x="1381125" y="440055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28574</xdr:rowOff>
    </xdr:to>
    <xdr:sp macro="" textlink="">
      <xdr:nvSpPr>
        <xdr:cNvPr id="718" name="Text Box 817"/>
        <xdr:cNvSpPr txBox="1">
          <a:spLocks noChangeArrowheads="1"/>
        </xdr:cNvSpPr>
      </xdr:nvSpPr>
      <xdr:spPr bwMode="auto">
        <a:xfrm>
          <a:off x="1381125" y="440055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719" name="Text Box 818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720" name="Text Box 819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28574</xdr:rowOff>
    </xdr:to>
    <xdr:sp macro="" textlink="">
      <xdr:nvSpPr>
        <xdr:cNvPr id="721" name="Text Box 820"/>
        <xdr:cNvSpPr txBox="1">
          <a:spLocks noChangeArrowheads="1"/>
        </xdr:cNvSpPr>
      </xdr:nvSpPr>
      <xdr:spPr bwMode="auto">
        <a:xfrm>
          <a:off x="1381125" y="440055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722" name="Text Box 821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723" name="Text Box 822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28574</xdr:rowOff>
    </xdr:to>
    <xdr:sp macro="" textlink="">
      <xdr:nvSpPr>
        <xdr:cNvPr id="724" name="Text Box 823"/>
        <xdr:cNvSpPr txBox="1">
          <a:spLocks noChangeArrowheads="1"/>
        </xdr:cNvSpPr>
      </xdr:nvSpPr>
      <xdr:spPr bwMode="auto">
        <a:xfrm>
          <a:off x="1381125" y="440055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725" name="Text Box 824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726" name="Text Box 825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28574</xdr:rowOff>
    </xdr:to>
    <xdr:sp macro="" textlink="">
      <xdr:nvSpPr>
        <xdr:cNvPr id="727" name="Text Box 826"/>
        <xdr:cNvSpPr txBox="1">
          <a:spLocks noChangeArrowheads="1"/>
        </xdr:cNvSpPr>
      </xdr:nvSpPr>
      <xdr:spPr bwMode="auto">
        <a:xfrm>
          <a:off x="1381125" y="440055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728" name="Text Box 827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729" name="Text Box 828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28575</xdr:rowOff>
    </xdr:to>
    <xdr:sp macro="" textlink="">
      <xdr:nvSpPr>
        <xdr:cNvPr id="730" name="Text Box 829"/>
        <xdr:cNvSpPr txBox="1">
          <a:spLocks noChangeArrowheads="1"/>
        </xdr:cNvSpPr>
      </xdr:nvSpPr>
      <xdr:spPr bwMode="auto">
        <a:xfrm>
          <a:off x="1381125" y="440055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731" name="Text Box 830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732" name="Text Box 831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28575</xdr:rowOff>
    </xdr:to>
    <xdr:sp macro="" textlink="">
      <xdr:nvSpPr>
        <xdr:cNvPr id="733" name="Text Box 832"/>
        <xdr:cNvSpPr txBox="1">
          <a:spLocks noChangeArrowheads="1"/>
        </xdr:cNvSpPr>
      </xdr:nvSpPr>
      <xdr:spPr bwMode="auto">
        <a:xfrm>
          <a:off x="1381125" y="440055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734" name="Text Box 833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735" name="Text Box 834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28575</xdr:rowOff>
    </xdr:to>
    <xdr:sp macro="" textlink="">
      <xdr:nvSpPr>
        <xdr:cNvPr id="736" name="Text Box 835"/>
        <xdr:cNvSpPr txBox="1">
          <a:spLocks noChangeArrowheads="1"/>
        </xdr:cNvSpPr>
      </xdr:nvSpPr>
      <xdr:spPr bwMode="auto">
        <a:xfrm>
          <a:off x="1381125" y="440055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28575</xdr:rowOff>
    </xdr:to>
    <xdr:sp macro="" textlink="">
      <xdr:nvSpPr>
        <xdr:cNvPr id="737" name="Text Box 836"/>
        <xdr:cNvSpPr txBox="1">
          <a:spLocks noChangeArrowheads="1"/>
        </xdr:cNvSpPr>
      </xdr:nvSpPr>
      <xdr:spPr bwMode="auto">
        <a:xfrm>
          <a:off x="1381125" y="440055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738" name="Text Box 837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739" name="Text Box 838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28575</xdr:rowOff>
    </xdr:to>
    <xdr:sp macro="" textlink="">
      <xdr:nvSpPr>
        <xdr:cNvPr id="740" name="Text Box 839"/>
        <xdr:cNvSpPr txBox="1">
          <a:spLocks noChangeArrowheads="1"/>
        </xdr:cNvSpPr>
      </xdr:nvSpPr>
      <xdr:spPr bwMode="auto">
        <a:xfrm>
          <a:off x="1381125" y="440055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741" name="Text Box 840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742" name="Text Box 841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28575</xdr:rowOff>
    </xdr:to>
    <xdr:sp macro="" textlink="">
      <xdr:nvSpPr>
        <xdr:cNvPr id="743" name="Text Box 842"/>
        <xdr:cNvSpPr txBox="1">
          <a:spLocks noChangeArrowheads="1"/>
        </xdr:cNvSpPr>
      </xdr:nvSpPr>
      <xdr:spPr bwMode="auto">
        <a:xfrm>
          <a:off x="1381125" y="440055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744" name="Text Box 843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745" name="Text Box 844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28575</xdr:rowOff>
    </xdr:to>
    <xdr:sp macro="" textlink="">
      <xdr:nvSpPr>
        <xdr:cNvPr id="746" name="Text Box 845"/>
        <xdr:cNvSpPr txBox="1">
          <a:spLocks noChangeArrowheads="1"/>
        </xdr:cNvSpPr>
      </xdr:nvSpPr>
      <xdr:spPr bwMode="auto">
        <a:xfrm>
          <a:off x="1381125" y="440055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747" name="Text Box 846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748" name="Text Box 847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28576</xdr:rowOff>
    </xdr:to>
    <xdr:sp macro="" textlink="">
      <xdr:nvSpPr>
        <xdr:cNvPr id="749" name="Text Box 848"/>
        <xdr:cNvSpPr txBox="1">
          <a:spLocks noChangeArrowheads="1"/>
        </xdr:cNvSpPr>
      </xdr:nvSpPr>
      <xdr:spPr bwMode="auto">
        <a:xfrm>
          <a:off x="1381125" y="440055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750" name="Text Box 849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751" name="Text Box 850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28576</xdr:rowOff>
    </xdr:to>
    <xdr:sp macro="" textlink="">
      <xdr:nvSpPr>
        <xdr:cNvPr id="752" name="Text Box 851"/>
        <xdr:cNvSpPr txBox="1">
          <a:spLocks noChangeArrowheads="1"/>
        </xdr:cNvSpPr>
      </xdr:nvSpPr>
      <xdr:spPr bwMode="auto">
        <a:xfrm>
          <a:off x="1381125" y="440055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753" name="Text Box 852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754" name="Text Box 853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28576</xdr:rowOff>
    </xdr:to>
    <xdr:sp macro="" textlink="">
      <xdr:nvSpPr>
        <xdr:cNvPr id="755" name="Text Box 854"/>
        <xdr:cNvSpPr txBox="1">
          <a:spLocks noChangeArrowheads="1"/>
        </xdr:cNvSpPr>
      </xdr:nvSpPr>
      <xdr:spPr bwMode="auto">
        <a:xfrm>
          <a:off x="1381125" y="440055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28576</xdr:rowOff>
    </xdr:to>
    <xdr:sp macro="" textlink="">
      <xdr:nvSpPr>
        <xdr:cNvPr id="756" name="Text Box 855"/>
        <xdr:cNvSpPr txBox="1">
          <a:spLocks noChangeArrowheads="1"/>
        </xdr:cNvSpPr>
      </xdr:nvSpPr>
      <xdr:spPr bwMode="auto">
        <a:xfrm>
          <a:off x="1381125" y="440055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757" name="Text Box 856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758" name="Text Box 857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28576</xdr:rowOff>
    </xdr:to>
    <xdr:sp macro="" textlink="">
      <xdr:nvSpPr>
        <xdr:cNvPr id="759" name="Text Box 858"/>
        <xdr:cNvSpPr txBox="1">
          <a:spLocks noChangeArrowheads="1"/>
        </xdr:cNvSpPr>
      </xdr:nvSpPr>
      <xdr:spPr bwMode="auto">
        <a:xfrm>
          <a:off x="1381125" y="440055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760" name="Text Box 859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761" name="Text Box 860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28576</xdr:rowOff>
    </xdr:to>
    <xdr:sp macro="" textlink="">
      <xdr:nvSpPr>
        <xdr:cNvPr id="762" name="Text Box 861"/>
        <xdr:cNvSpPr txBox="1">
          <a:spLocks noChangeArrowheads="1"/>
        </xdr:cNvSpPr>
      </xdr:nvSpPr>
      <xdr:spPr bwMode="auto">
        <a:xfrm>
          <a:off x="1381125" y="440055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763" name="Text Box 862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764" name="Text Box 863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28576</xdr:rowOff>
    </xdr:to>
    <xdr:sp macro="" textlink="">
      <xdr:nvSpPr>
        <xdr:cNvPr id="765" name="Text Box 864"/>
        <xdr:cNvSpPr txBox="1">
          <a:spLocks noChangeArrowheads="1"/>
        </xdr:cNvSpPr>
      </xdr:nvSpPr>
      <xdr:spPr bwMode="auto">
        <a:xfrm>
          <a:off x="1381125" y="440055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766" name="Text Box 865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767" name="Text Box 866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28576</xdr:rowOff>
    </xdr:to>
    <xdr:sp macro="" textlink="">
      <xdr:nvSpPr>
        <xdr:cNvPr id="768" name="Text Box 867"/>
        <xdr:cNvSpPr txBox="1">
          <a:spLocks noChangeArrowheads="1"/>
        </xdr:cNvSpPr>
      </xdr:nvSpPr>
      <xdr:spPr bwMode="auto">
        <a:xfrm>
          <a:off x="1381125" y="440055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769" name="Text Box 868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770" name="Text Box 869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7</xdr:row>
      <xdr:rowOff>0</xdr:rowOff>
    </xdr:from>
    <xdr:to>
      <xdr:col>1</xdr:col>
      <xdr:colOff>495300</xdr:colOff>
      <xdr:row>7</xdr:row>
      <xdr:rowOff>38100</xdr:rowOff>
    </xdr:to>
    <xdr:sp macro="" textlink="">
      <xdr:nvSpPr>
        <xdr:cNvPr id="771" name="Text Box 870"/>
        <xdr:cNvSpPr txBox="1">
          <a:spLocks noChangeArrowheads="1"/>
        </xdr:cNvSpPr>
      </xdr:nvSpPr>
      <xdr:spPr bwMode="auto">
        <a:xfrm>
          <a:off x="1381125" y="440055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121832</xdr:colOff>
      <xdr:row>0</xdr:row>
      <xdr:rowOff>201798</xdr:rowOff>
    </xdr:from>
    <xdr:to>
      <xdr:col>0</xdr:col>
      <xdr:colOff>942053</xdr:colOff>
      <xdr:row>4</xdr:row>
      <xdr:rowOff>33227</xdr:rowOff>
    </xdr:to>
    <xdr:pic>
      <xdr:nvPicPr>
        <xdr:cNvPr id="772" name="Imagem 77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1832" y="201798"/>
          <a:ext cx="820221" cy="894685"/>
        </a:xfrm>
        <a:prstGeom prst="rect">
          <a:avLst/>
        </a:prstGeom>
      </xdr:spPr>
    </xdr:pic>
    <xdr:clientData/>
  </xdr:two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773" name="Text Box 10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774" name="Text Box 10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162205"/>
    <xdr:sp macro="" textlink="">
      <xdr:nvSpPr>
        <xdr:cNvPr id="775" name="Text Box 130"/>
        <xdr:cNvSpPr txBox="1">
          <a:spLocks noChangeArrowheads="1"/>
        </xdr:cNvSpPr>
      </xdr:nvSpPr>
      <xdr:spPr bwMode="auto">
        <a:xfrm>
          <a:off x="1215213" y="1860698"/>
          <a:ext cx="0" cy="1622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776" name="Text Box 131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777" name="Text Box 13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778" name="Text Box 133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779" name="Text Box 134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780" name="Text Box 13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781" name="Text Box 136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782" name="Text Box 137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783" name="Text Box 13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784" name="Text Box 13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785" name="Text Box 140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786" name="Text Box 14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787" name="Text Box 14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788" name="Text Box 143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789" name="Text Box 144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790" name="Text Box 14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791" name="Text Box 146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792" name="Text Box 147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793" name="Text Box 14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794" name="Text Box 14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795" name="Text Box 150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796" name="Text Box 15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797" name="Text Box 15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798" name="Text Box 153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799" name="Text Box 154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800" name="Text Box 15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801" name="Text Box 156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802" name="Text Box 157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803" name="Text Box 15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804" name="Text Box 159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805" name="Text Box 160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806" name="Text Box 16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807" name="Text Box 162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808" name="Text Box 163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809" name="Text Box 164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810" name="Text Box 16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811" name="Text Box 166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812" name="Text Box 167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813" name="Text Box 16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814" name="Text Box 169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815" name="Text Box 170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816" name="Text Box 17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817" name="Text Box 172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818" name="Text Box 173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819" name="Text Box 174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820" name="Text Box 175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821" name="Text Box 176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822" name="Text Box 177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823" name="Text Box 178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824" name="Text Box 17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825" name="Text Box 180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826" name="Text Box 208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827" name="Text Box 209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828" name="Text Box 210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829" name="Text Box 21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830" name="Text Box 212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831" name="Text Box 213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832" name="Text Box 214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833" name="Text Box 215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834" name="Text Box 216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835" name="Text Box 217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836" name="Text Box 218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837" name="Text Box 21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838" name="Text Box 220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839" name="Text Box 221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840" name="Text Box 22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841" name="Text Box 223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842" name="Text Box 224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843" name="Text Box 22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844" name="Text Box 226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845" name="Text Box 227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846" name="Text Box 228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847" name="Text Box 22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848" name="Text Box 230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849" name="Text Box 231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850" name="Text Box 23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851" name="Text Box 233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852" name="Text Box 234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853" name="Text Box 23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854" name="Text Box 236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855" name="Text Box 237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856" name="Text Box 238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857" name="Text Box 23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858" name="Text Box 240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859" name="Text Box 241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860" name="Text Box 24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861" name="Text Box 243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862" name="Text Box 244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863" name="Text Box 24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864" name="Text Box 246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865" name="Text Box 247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866" name="Text Box 248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867" name="Text Box 24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868" name="Text Box 250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869" name="Text Box 251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870" name="Text Box 25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871" name="Text Box 253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872" name="Text Box 254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873" name="Text Box 25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874" name="Text Box 256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875" name="Text Box 257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876" name="Text Box 258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877" name="Text Box 25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878" name="Text Box 260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879" name="Text Box 261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880" name="Text Box 26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881" name="Text Box 263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882" name="Text Box 264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883" name="Text Box 26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884" name="Text Box 266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885" name="Text Box 267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886" name="Text Box 268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887" name="Text Box 26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888" name="Text Box 270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889" name="Text Box 271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890" name="Text Box 27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891" name="Text Box 273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892" name="Text Box 274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893" name="Text Box 27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894" name="Text Box 276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895" name="Text Box 277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896" name="Text Box 278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897" name="Text Box 27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898" name="Text Box 280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899" name="Text Box 281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900" name="Text Box 28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901" name="Text Box 283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902" name="Text Box 284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903" name="Text Box 28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904" name="Text Box 286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905" name="Text Box 287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906" name="Text Box 28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907" name="Text Box 28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908" name="Text Box 290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909" name="Text Box 29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910" name="Text Box 29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911" name="Text Box 293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912" name="Text Box 294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913" name="Text Box 29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914" name="Text Box 296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915" name="Text Box 297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916" name="Text Box 29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917" name="Text Box 29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918" name="Text Box 300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919" name="Text Box 30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920" name="Text Box 30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921" name="Text Box 303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922" name="Text Box 304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923" name="Text Box 30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924" name="Text Box 306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925" name="Text Box 307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926" name="Text Box 30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927" name="Text Box 336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928" name="Text Box 337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929" name="Text Box 33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930" name="Text Box 33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931" name="Text Box 340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932" name="Text Box 34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933" name="Text Box 34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934" name="Text Box 343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935" name="Text Box 344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936" name="Text Box 34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937" name="Text Box 373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938" name="Text Box 374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939" name="Text Box 37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940" name="Text Box 376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941" name="Text Box 377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942" name="Text Box 37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943" name="Text Box 37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944" name="Text Box 380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945" name="Text Box 38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946" name="Text Box 38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947" name="Text Box 410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948" name="Text Box 411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949" name="Text Box 41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950" name="Text Box 413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951" name="Text Box 414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952" name="Text Box 41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953" name="Text Box 416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954" name="Text Box 417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955" name="Text Box 41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956" name="Text Box 41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957" name="Text Box 447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958" name="Text Box 44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959" name="Text Box 44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960" name="Text Box 450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961" name="Text Box 45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962" name="Text Box 45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963" name="Text Box 453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964" name="Text Box 454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965" name="Text Box 45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966" name="Text Box 456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967" name="Text Box 457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968" name="Text Box 45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969" name="Text Box 45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970" name="Text Box 460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971" name="Text Box 46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972" name="Text Box 46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973" name="Text Box 463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974" name="Text Box 464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975" name="Text Box 46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976" name="Text Box 466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977" name="Text Box 467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978" name="Text Box 46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979" name="Text Box 46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980" name="Text Box 470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981" name="Text Box 47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982" name="Text Box 47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983" name="Text Box 473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984" name="Text Box 474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985" name="Text Box 47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986" name="Text Box 476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987" name="Text Box 477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988" name="Text Box 47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989" name="Text Box 479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990" name="Text Box 480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991" name="Text Box 48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992" name="Text Box 482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993" name="Text Box 483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994" name="Text Box 484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995" name="Text Box 485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996" name="Text Box 486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997" name="Text Box 487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998" name="Text Box 48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999" name="Text Box 489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000" name="Text Box 490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001" name="Text Box 49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1002" name="Text Box 492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003" name="Text Box 493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004" name="Text Box 494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1005" name="Text Box 495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1006" name="Text Box 496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007" name="Text Box 497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008" name="Text Box 49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1009" name="Text Box 499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010" name="Text Box 500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011" name="Text Box 50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1012" name="Text Box 502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013" name="Text Box 503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014" name="Text Box 504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1015" name="Text Box 505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016" name="Text Box 506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017" name="Text Box 507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1018" name="Text Box 508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019" name="Text Box 50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020" name="Text Box 510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1021" name="Text Box 511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022" name="Text Box 51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023" name="Text Box 513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1024" name="Text Box 514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1025" name="Text Box 515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026" name="Text Box 516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027" name="Text Box 517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1028" name="Text Box 518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029" name="Text Box 51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030" name="Text Box 520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1031" name="Text Box 521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032" name="Text Box 52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033" name="Text Box 523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1034" name="Text Box 524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1035" name="Text Box 525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036" name="Text Box 526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037" name="Text Box 527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1038" name="Text Box 528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039" name="Text Box 52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040" name="Text Box 530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1041" name="Text Box 531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042" name="Text Box 53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043" name="Text Box 533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1044" name="Text Box 534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1045" name="Text Box 535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046" name="Text Box 536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047" name="Text Box 537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1048" name="Text Box 538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049" name="Text Box 53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050" name="Text Box 540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1051" name="Text Box 541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052" name="Text Box 54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053" name="Text Box 543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1054" name="Text Box 544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055" name="Text Box 54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056" name="Text Box 546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1057" name="Text Box 547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058" name="Text Box 54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059" name="Text Box 54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1060" name="Text Box 550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1061" name="Text Box 551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062" name="Text Box 55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063" name="Text Box 553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1064" name="Text Box 554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065" name="Text Box 55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066" name="Text Box 556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1067" name="Text Box 557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068" name="Text Box 55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069" name="Text Box 55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1070" name="Text Box 560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1071" name="Text Box 561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072" name="Text Box 56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073" name="Text Box 563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1074" name="Text Box 564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075" name="Text Box 56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076" name="Text Box 566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1077" name="Text Box 567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078" name="Text Box 56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079" name="Text Box 56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1080" name="Text Box 570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1081" name="Text Box 571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082" name="Text Box 57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083" name="Text Box 573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1084" name="Text Box 574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085" name="Text Box 57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086" name="Text Box 576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1087" name="Text Box 577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088" name="Text Box 57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089" name="Text Box 57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1090" name="Text Box 580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091" name="Text Box 58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092" name="Text Box 58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1093" name="Text Box 583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094" name="Text Box 584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095" name="Text Box 58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1096" name="Text Box 586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1097" name="Text Box 587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098" name="Text Box 58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099" name="Text Box 58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1100" name="Text Box 590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101" name="Text Box 59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102" name="Text Box 59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1103" name="Text Box 593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104" name="Text Box 594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105" name="Text Box 59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1106" name="Text Box 596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1107" name="Text Box 597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108" name="Text Box 59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109" name="Text Box 59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1110" name="Text Box 600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111" name="Text Box 60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112" name="Text Box 60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1113" name="Text Box 603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114" name="Text Box 604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115" name="Text Box 60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1116" name="Text Box 606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1117" name="Text Box 607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118" name="Text Box 60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119" name="Text Box 60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1120" name="Text Box 610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121" name="Text Box 61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122" name="Text Box 61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1123" name="Text Box 613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124" name="Text Box 614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125" name="Text Box 61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1126" name="Text Box 616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127" name="Text Box 617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128" name="Text Box 61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1129" name="Text Box 619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130" name="Text Box 620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131" name="Text Box 62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1132" name="Text Box 622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1133" name="Text Box 623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134" name="Text Box 624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135" name="Text Box 62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1136" name="Text Box 626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137" name="Text Box 627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138" name="Text Box 62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1139" name="Text Box 629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140" name="Text Box 630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141" name="Text Box 63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1142" name="Text Box 632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1143" name="Text Box 633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144" name="Text Box 634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145" name="Text Box 63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1146" name="Text Box 636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147" name="Text Box 637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148" name="Text Box 63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1149" name="Text Box 639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150" name="Text Box 640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151" name="Text Box 64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1152" name="Text Box 642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153" name="Text Box 643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154" name="Text Box 644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1155" name="Text Box 645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156" name="Text Box 646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157" name="Text Box 647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1158" name="Text Box 648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159" name="Text Box 64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160" name="Text Box 650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1161" name="Text Box 651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1162" name="Text Box 652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163" name="Text Box 653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164" name="Text Box 654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1165" name="Text Box 655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166" name="Text Box 656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167" name="Text Box 657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1168" name="Text Box 658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169" name="Text Box 65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170" name="Text Box 660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1171" name="Text Box 661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172" name="Text Box 66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173" name="Text Box 663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1174" name="Text Box 664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175" name="Text Box 66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176" name="Text Box 666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1177" name="Text Box 667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178" name="Text Box 66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179" name="Text Box 66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1180" name="Text Box 670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1181" name="Text Box 671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182" name="Text Box 67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183" name="Text Box 673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1184" name="Text Box 674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185" name="Text Box 67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186" name="Text Box 676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1187" name="Text Box 677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188" name="Text Box 67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189" name="Text Box 67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1190" name="Text Box 680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191" name="Text Box 68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192" name="Text Box 68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1193" name="Text Box 683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194" name="Text Box 684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195" name="Text Box 68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1196" name="Text Box 686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197" name="Text Box 687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198" name="Text Box 68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1199" name="Text Box 689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1200" name="Text Box 690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201" name="Text Box 69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202" name="Text Box 69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1203" name="Text Box 693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204" name="Text Box 694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205" name="Text Box 69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1206" name="Text Box 696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207" name="Text Box 697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208" name="Text Box 69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1209" name="Text Box 699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1210" name="Text Box 700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211" name="Text Box 70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212" name="Text Box 70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1213" name="Text Box 703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214" name="Text Box 704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215" name="Text Box 70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1216" name="Text Box 706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1217" name="Text Box 707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218" name="Text Box 70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219" name="Text Box 70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1220" name="Text Box 710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221" name="Text Box 71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222" name="Text Box 71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1223" name="Text Box 713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224" name="Text Box 714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225" name="Text Box 71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1226" name="Text Box 716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1227" name="Text Box 717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228" name="Text Box 71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229" name="Text Box 71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1230" name="Text Box 720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231" name="Text Box 72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232" name="Text Box 72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1233" name="Text Box 723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1234" name="Text Box 724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235" name="Text Box 72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236" name="Text Box 726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1237" name="Text Box 727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238" name="Text Box 72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239" name="Text Box 72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1240" name="Text Box 730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241" name="Text Box 73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242" name="Text Box 73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1243" name="Text Box 733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1244" name="Text Box 734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245" name="Text Box 73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246" name="Text Box 736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1247" name="Text Box 737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248" name="Text Box 73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249" name="Text Box 73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1250" name="Text Box 740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1251" name="Text Box 741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252" name="Text Box 74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253" name="Text Box 743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1254" name="Text Box 744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255" name="Text Box 74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256" name="Text Box 746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1257" name="Text Box 747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258" name="Text Box 74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259" name="Text Box 74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1260" name="Text Box 750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261" name="Text Box 75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262" name="Text Box 75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1263" name="Text Box 753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264" name="Text Box 754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265" name="Text Box 75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1266" name="Text Box 756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267" name="Text Box 757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268" name="Text Box 75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1269" name="Text Box 759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1270" name="Text Box 760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271" name="Text Box 76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272" name="Text Box 76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1273" name="Text Box 763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274" name="Text Box 764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275" name="Text Box 76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1276" name="Text Box 766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277" name="Text Box 767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278" name="Text Box 76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1279" name="Text Box 769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280" name="Text Box 770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281" name="Text Box 77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1282" name="Text Box 772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283" name="Text Box 773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284" name="Text Box 774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1285" name="Text Box 775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286" name="Text Box 776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287" name="Text Box 777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1288" name="Text Box 778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1289" name="Text Box 779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290" name="Text Box 780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291" name="Text Box 78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1292" name="Text Box 782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293" name="Text Box 783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294" name="Text Box 784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1295" name="Text Box 785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296" name="Text Box 786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297" name="Text Box 787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1298" name="Text Box 788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299" name="Text Box 78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300" name="Text Box 790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1301" name="Text Box 791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302" name="Text Box 79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303" name="Text Box 793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1304" name="Text Box 794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305" name="Text Box 79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306" name="Text Box 796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1307" name="Text Box 797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1308" name="Text Box 798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309" name="Text Box 79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310" name="Text Box 800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1311" name="Text Box 801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312" name="Text Box 80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313" name="Text Box 803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1314" name="Text Box 804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315" name="Text Box 80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316" name="Text Box 806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1317" name="Text Box 807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318" name="Text Box 80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319" name="Text Box 80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1320" name="Text Box 810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321" name="Text Box 81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322" name="Text Box 81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1323" name="Text Box 813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324" name="Text Box 814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325" name="Text Box 81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1326" name="Text Box 816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1327" name="Text Box 817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328" name="Text Box 81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329" name="Text Box 81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1330" name="Text Box 820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331" name="Text Box 82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332" name="Text Box 82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1333" name="Text Box 823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334" name="Text Box 824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335" name="Text Box 82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1336" name="Text Box 826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337" name="Text Box 827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338" name="Text Box 82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1339" name="Text Box 829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340" name="Text Box 830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341" name="Text Box 83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1342" name="Text Box 832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343" name="Text Box 833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344" name="Text Box 834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1345" name="Text Box 835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1346" name="Text Box 836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347" name="Text Box 837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348" name="Text Box 83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1349" name="Text Box 839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350" name="Text Box 840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351" name="Text Box 84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1352" name="Text Box 842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353" name="Text Box 843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354" name="Text Box 844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1355" name="Text Box 845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356" name="Text Box 846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357" name="Text Box 847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1358" name="Text Box 848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359" name="Text Box 84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360" name="Text Box 850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1361" name="Text Box 851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362" name="Text Box 85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363" name="Text Box 853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1364" name="Text Box 854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1365" name="Text Box 855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366" name="Text Box 856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367" name="Text Box 857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1368" name="Text Box 858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369" name="Text Box 85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370" name="Text Box 860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1371" name="Text Box 861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372" name="Text Box 86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373" name="Text Box 863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1374" name="Text Box 864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375" name="Text Box 86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376" name="Text Box 866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1377" name="Text Box 867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378" name="Text Box 86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379" name="Text Box 86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1380" name="Text Box 870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381" name="Text Box 10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382" name="Text Box 10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162205"/>
    <xdr:sp macro="" textlink="">
      <xdr:nvSpPr>
        <xdr:cNvPr id="1383" name="Text Box 130"/>
        <xdr:cNvSpPr txBox="1">
          <a:spLocks noChangeArrowheads="1"/>
        </xdr:cNvSpPr>
      </xdr:nvSpPr>
      <xdr:spPr bwMode="auto">
        <a:xfrm>
          <a:off x="1215213" y="1860698"/>
          <a:ext cx="0" cy="1622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1384" name="Text Box 131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385" name="Text Box 13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386" name="Text Box 133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1387" name="Text Box 134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388" name="Text Box 13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389" name="Text Box 136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1390" name="Text Box 137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391" name="Text Box 13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392" name="Text Box 13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1393" name="Text Box 140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394" name="Text Box 14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395" name="Text Box 14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1396" name="Text Box 143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397" name="Text Box 144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398" name="Text Box 14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1399" name="Text Box 146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1400" name="Text Box 147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401" name="Text Box 14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402" name="Text Box 14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1403" name="Text Box 150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404" name="Text Box 15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405" name="Text Box 15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1406" name="Text Box 153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407" name="Text Box 154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408" name="Text Box 15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1409" name="Text Box 156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410" name="Text Box 157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411" name="Text Box 15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1412" name="Text Box 159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413" name="Text Box 160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414" name="Text Box 16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1415" name="Text Box 162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1416" name="Text Box 163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417" name="Text Box 164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418" name="Text Box 16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1419" name="Text Box 166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420" name="Text Box 167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421" name="Text Box 16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1422" name="Text Box 169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423" name="Text Box 170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424" name="Text Box 17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1425" name="Text Box 172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426" name="Text Box 173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427" name="Text Box 174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1428" name="Text Box 175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429" name="Text Box 176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430" name="Text Box 177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1431" name="Text Box 178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432" name="Text Box 17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433" name="Text Box 180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1434" name="Text Box 208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1435" name="Text Box 209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436" name="Text Box 210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437" name="Text Box 21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1438" name="Text Box 212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439" name="Text Box 213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440" name="Text Box 214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1441" name="Text Box 215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442" name="Text Box 216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443" name="Text Box 217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1444" name="Text Box 218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445" name="Text Box 21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446" name="Text Box 220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1447" name="Text Box 221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448" name="Text Box 22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449" name="Text Box 223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1450" name="Text Box 224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451" name="Text Box 22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452" name="Text Box 226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1453" name="Text Box 227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1454" name="Text Box 228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455" name="Text Box 22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456" name="Text Box 230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1457" name="Text Box 231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458" name="Text Box 23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459" name="Text Box 233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1460" name="Text Box 234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461" name="Text Box 23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462" name="Text Box 236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1463" name="Text Box 237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1464" name="Text Box 238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465" name="Text Box 23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466" name="Text Box 240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1467" name="Text Box 241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468" name="Text Box 24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469" name="Text Box 243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1470" name="Text Box 244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471" name="Text Box 24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472" name="Text Box 246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1473" name="Text Box 247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1474" name="Text Box 248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475" name="Text Box 24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476" name="Text Box 250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1477" name="Text Box 251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478" name="Text Box 25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479" name="Text Box 253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1480" name="Text Box 254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481" name="Text Box 25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482" name="Text Box 256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1483" name="Text Box 257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1484" name="Text Box 258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485" name="Text Box 25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486" name="Text Box 260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1487" name="Text Box 261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488" name="Text Box 26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489" name="Text Box 263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1490" name="Text Box 264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491" name="Text Box 26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492" name="Text Box 266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1493" name="Text Box 267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1494" name="Text Box 268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495" name="Text Box 26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496" name="Text Box 270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1497" name="Text Box 271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498" name="Text Box 27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499" name="Text Box 273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1500" name="Text Box 274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501" name="Text Box 27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502" name="Text Box 276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1503" name="Text Box 277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1504" name="Text Box 278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505" name="Text Box 27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506" name="Text Box 280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1507" name="Text Box 281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508" name="Text Box 28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509" name="Text Box 283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1510" name="Text Box 284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511" name="Text Box 28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512" name="Text Box 286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1513" name="Text Box 287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514" name="Text Box 28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515" name="Text Box 28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1516" name="Text Box 290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517" name="Text Box 29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518" name="Text Box 29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1519" name="Text Box 293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520" name="Text Box 294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521" name="Text Box 29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1522" name="Text Box 296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1523" name="Text Box 297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524" name="Text Box 29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525" name="Text Box 29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1526" name="Text Box 300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527" name="Text Box 30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528" name="Text Box 30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1529" name="Text Box 303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530" name="Text Box 304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531" name="Text Box 30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1532" name="Text Box 306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533" name="Text Box 307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534" name="Text Box 30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1535" name="Text Box 336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1536" name="Text Box 337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537" name="Text Box 33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538" name="Text Box 33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1539" name="Text Box 340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540" name="Text Box 34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541" name="Text Box 34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1542" name="Text Box 343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543" name="Text Box 344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544" name="Text Box 34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1545" name="Text Box 373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1546" name="Text Box 374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547" name="Text Box 37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548" name="Text Box 376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1549" name="Text Box 377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550" name="Text Box 37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551" name="Text Box 37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1552" name="Text Box 380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553" name="Text Box 38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554" name="Text Box 38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1555" name="Text Box 410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1556" name="Text Box 411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557" name="Text Box 41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558" name="Text Box 413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1559" name="Text Box 414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560" name="Text Box 41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561" name="Text Box 416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1562" name="Text Box 417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563" name="Text Box 41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564" name="Text Box 41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1565" name="Text Box 447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566" name="Text Box 44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567" name="Text Box 44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1568" name="Text Box 450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569" name="Text Box 45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570" name="Text Box 45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1571" name="Text Box 453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572" name="Text Box 454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573" name="Text Box 45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1574" name="Text Box 456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1575" name="Text Box 457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576" name="Text Box 45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577" name="Text Box 45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1578" name="Text Box 460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579" name="Text Box 46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580" name="Text Box 46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1581" name="Text Box 463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582" name="Text Box 464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583" name="Text Box 46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1584" name="Text Box 466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1585" name="Text Box 467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586" name="Text Box 46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587" name="Text Box 46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1588" name="Text Box 470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589" name="Text Box 47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590" name="Text Box 47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1591" name="Text Box 473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592" name="Text Box 474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593" name="Text Box 47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1594" name="Text Box 476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595" name="Text Box 477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596" name="Text Box 47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1597" name="Text Box 479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598" name="Text Box 480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599" name="Text Box 48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1600" name="Text Box 482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601" name="Text Box 483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602" name="Text Box 484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1603" name="Text Box 485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1604" name="Text Box 486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605" name="Text Box 487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606" name="Text Box 48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1607" name="Text Box 489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608" name="Text Box 490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609" name="Text Box 49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1610" name="Text Box 492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611" name="Text Box 493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612" name="Text Box 494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1613" name="Text Box 495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1614" name="Text Box 496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615" name="Text Box 497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616" name="Text Box 49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1617" name="Text Box 499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618" name="Text Box 500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619" name="Text Box 50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1620" name="Text Box 502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621" name="Text Box 503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622" name="Text Box 504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1623" name="Text Box 505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624" name="Text Box 506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625" name="Text Box 507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1626" name="Text Box 508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627" name="Text Box 50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628" name="Text Box 510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1629" name="Text Box 511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630" name="Text Box 51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631" name="Text Box 513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1632" name="Text Box 514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1633" name="Text Box 515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634" name="Text Box 516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635" name="Text Box 517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1636" name="Text Box 518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637" name="Text Box 51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638" name="Text Box 520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1639" name="Text Box 521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640" name="Text Box 52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641" name="Text Box 523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1642" name="Text Box 524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1643" name="Text Box 525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644" name="Text Box 526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645" name="Text Box 527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1646" name="Text Box 528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647" name="Text Box 52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648" name="Text Box 530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1649" name="Text Box 531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650" name="Text Box 53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651" name="Text Box 533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1652" name="Text Box 534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1653" name="Text Box 535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654" name="Text Box 536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655" name="Text Box 537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1656" name="Text Box 538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657" name="Text Box 53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658" name="Text Box 540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1659" name="Text Box 541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660" name="Text Box 54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661" name="Text Box 543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1662" name="Text Box 544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663" name="Text Box 54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664" name="Text Box 546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1665" name="Text Box 547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666" name="Text Box 54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667" name="Text Box 54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1668" name="Text Box 550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1669" name="Text Box 551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670" name="Text Box 55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671" name="Text Box 553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1672" name="Text Box 554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673" name="Text Box 55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674" name="Text Box 556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1675" name="Text Box 557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676" name="Text Box 55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677" name="Text Box 55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1678" name="Text Box 560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1679" name="Text Box 561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680" name="Text Box 56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681" name="Text Box 563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1682" name="Text Box 564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683" name="Text Box 56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684" name="Text Box 566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1685" name="Text Box 567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686" name="Text Box 56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687" name="Text Box 56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1688" name="Text Box 570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1689" name="Text Box 571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690" name="Text Box 57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691" name="Text Box 573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1692" name="Text Box 574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693" name="Text Box 57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694" name="Text Box 576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1695" name="Text Box 577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696" name="Text Box 57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697" name="Text Box 57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1698" name="Text Box 580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699" name="Text Box 58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700" name="Text Box 58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1701" name="Text Box 583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702" name="Text Box 584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703" name="Text Box 58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1704" name="Text Box 586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1705" name="Text Box 587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706" name="Text Box 58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707" name="Text Box 58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1708" name="Text Box 590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709" name="Text Box 59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710" name="Text Box 59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1711" name="Text Box 593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712" name="Text Box 594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713" name="Text Box 59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1714" name="Text Box 596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1715" name="Text Box 597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716" name="Text Box 59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717" name="Text Box 59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1718" name="Text Box 600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719" name="Text Box 60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720" name="Text Box 60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1721" name="Text Box 603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722" name="Text Box 604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723" name="Text Box 60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1724" name="Text Box 606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1725" name="Text Box 607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726" name="Text Box 60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727" name="Text Box 60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1728" name="Text Box 610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729" name="Text Box 61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730" name="Text Box 61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1731" name="Text Box 613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732" name="Text Box 614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733" name="Text Box 61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1734" name="Text Box 616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735" name="Text Box 617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736" name="Text Box 61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1737" name="Text Box 619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738" name="Text Box 620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739" name="Text Box 62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1740" name="Text Box 622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1741" name="Text Box 623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742" name="Text Box 624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743" name="Text Box 62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1744" name="Text Box 626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745" name="Text Box 627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746" name="Text Box 62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1747" name="Text Box 629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748" name="Text Box 630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749" name="Text Box 63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1750" name="Text Box 632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1751" name="Text Box 633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752" name="Text Box 634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753" name="Text Box 63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1754" name="Text Box 636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755" name="Text Box 637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756" name="Text Box 63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1757" name="Text Box 639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758" name="Text Box 640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759" name="Text Box 64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1760" name="Text Box 642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761" name="Text Box 643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762" name="Text Box 644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1763" name="Text Box 645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764" name="Text Box 646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765" name="Text Box 647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1766" name="Text Box 648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767" name="Text Box 64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768" name="Text Box 650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1769" name="Text Box 651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1770" name="Text Box 652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771" name="Text Box 653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772" name="Text Box 654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1773" name="Text Box 655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774" name="Text Box 656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775" name="Text Box 657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1776" name="Text Box 658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777" name="Text Box 65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778" name="Text Box 660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1779" name="Text Box 661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780" name="Text Box 66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781" name="Text Box 663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1782" name="Text Box 664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783" name="Text Box 66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784" name="Text Box 666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1785" name="Text Box 667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786" name="Text Box 66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787" name="Text Box 66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1788" name="Text Box 670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1789" name="Text Box 671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790" name="Text Box 67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791" name="Text Box 673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1792" name="Text Box 674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793" name="Text Box 67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794" name="Text Box 676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1795" name="Text Box 677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796" name="Text Box 67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797" name="Text Box 67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1798" name="Text Box 680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799" name="Text Box 68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800" name="Text Box 68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1801" name="Text Box 683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802" name="Text Box 684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803" name="Text Box 68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1804" name="Text Box 686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805" name="Text Box 687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806" name="Text Box 68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1807" name="Text Box 689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1808" name="Text Box 690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809" name="Text Box 69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810" name="Text Box 69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1811" name="Text Box 693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812" name="Text Box 694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813" name="Text Box 69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1814" name="Text Box 696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815" name="Text Box 697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816" name="Text Box 69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1817" name="Text Box 699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1818" name="Text Box 700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819" name="Text Box 70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820" name="Text Box 70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1821" name="Text Box 703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822" name="Text Box 704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823" name="Text Box 70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1824" name="Text Box 706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1825" name="Text Box 707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826" name="Text Box 70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827" name="Text Box 70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1828" name="Text Box 710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829" name="Text Box 71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830" name="Text Box 71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1831" name="Text Box 713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832" name="Text Box 714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833" name="Text Box 71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1834" name="Text Box 716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1835" name="Text Box 717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836" name="Text Box 71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837" name="Text Box 71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1838" name="Text Box 720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839" name="Text Box 72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840" name="Text Box 72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1841" name="Text Box 723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1842" name="Text Box 724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843" name="Text Box 72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844" name="Text Box 726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1845" name="Text Box 727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846" name="Text Box 72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847" name="Text Box 72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1848" name="Text Box 730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849" name="Text Box 73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850" name="Text Box 73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1851" name="Text Box 733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1852" name="Text Box 734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853" name="Text Box 73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854" name="Text Box 736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1855" name="Text Box 737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856" name="Text Box 73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857" name="Text Box 73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1858" name="Text Box 740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1859" name="Text Box 741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860" name="Text Box 74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861" name="Text Box 743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1862" name="Text Box 744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863" name="Text Box 74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864" name="Text Box 746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1865" name="Text Box 747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866" name="Text Box 74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867" name="Text Box 74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1868" name="Text Box 750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869" name="Text Box 75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870" name="Text Box 75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1871" name="Text Box 753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872" name="Text Box 754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873" name="Text Box 75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1874" name="Text Box 756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875" name="Text Box 757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876" name="Text Box 75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1877" name="Text Box 759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1878" name="Text Box 760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879" name="Text Box 76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880" name="Text Box 76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1881" name="Text Box 763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882" name="Text Box 764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883" name="Text Box 76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1884" name="Text Box 766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885" name="Text Box 767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886" name="Text Box 76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1887" name="Text Box 769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888" name="Text Box 770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889" name="Text Box 77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1890" name="Text Box 772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891" name="Text Box 773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892" name="Text Box 774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1893" name="Text Box 775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894" name="Text Box 776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895" name="Text Box 777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1896" name="Text Box 778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1897" name="Text Box 779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898" name="Text Box 780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899" name="Text Box 78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1900" name="Text Box 782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901" name="Text Box 783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902" name="Text Box 784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1903" name="Text Box 785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904" name="Text Box 786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905" name="Text Box 787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1906" name="Text Box 788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907" name="Text Box 78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908" name="Text Box 790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1909" name="Text Box 791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910" name="Text Box 79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911" name="Text Box 793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1912" name="Text Box 794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913" name="Text Box 79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914" name="Text Box 796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1915" name="Text Box 797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1916" name="Text Box 798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917" name="Text Box 79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918" name="Text Box 800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1919" name="Text Box 801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920" name="Text Box 80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921" name="Text Box 803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1922" name="Text Box 804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923" name="Text Box 80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924" name="Text Box 806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1925" name="Text Box 807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926" name="Text Box 80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927" name="Text Box 80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1928" name="Text Box 810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929" name="Text Box 81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930" name="Text Box 81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1931" name="Text Box 813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932" name="Text Box 814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933" name="Text Box 81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1934" name="Text Box 816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1935" name="Text Box 817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936" name="Text Box 81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937" name="Text Box 81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1938" name="Text Box 820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939" name="Text Box 82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940" name="Text Box 82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1941" name="Text Box 823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942" name="Text Box 824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943" name="Text Box 82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1944" name="Text Box 826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945" name="Text Box 827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946" name="Text Box 82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1947" name="Text Box 829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948" name="Text Box 830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949" name="Text Box 83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1950" name="Text Box 832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951" name="Text Box 833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952" name="Text Box 834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1953" name="Text Box 835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1954" name="Text Box 836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955" name="Text Box 837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956" name="Text Box 83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1957" name="Text Box 839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958" name="Text Box 840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959" name="Text Box 84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1960" name="Text Box 842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961" name="Text Box 843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962" name="Text Box 844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1963" name="Text Box 845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964" name="Text Box 846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965" name="Text Box 847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1966" name="Text Box 848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967" name="Text Box 84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968" name="Text Box 850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1969" name="Text Box 851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970" name="Text Box 85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971" name="Text Box 853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1972" name="Text Box 854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1973" name="Text Box 855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974" name="Text Box 856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975" name="Text Box 857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1976" name="Text Box 858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977" name="Text Box 85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978" name="Text Box 860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1979" name="Text Box 861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980" name="Text Box 86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981" name="Text Box 863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1982" name="Text Box 864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983" name="Text Box 86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984" name="Text Box 866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1985" name="Text Box 867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986" name="Text Box 86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987" name="Text Box 86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1988" name="Text Box 870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989" name="Text Box 10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990" name="Text Box 10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218410</xdr:colOff>
      <xdr:row>8</xdr:row>
      <xdr:rowOff>365494</xdr:rowOff>
    </xdr:from>
    <xdr:ext cx="0" cy="162205"/>
    <xdr:sp macro="" textlink="">
      <xdr:nvSpPr>
        <xdr:cNvPr id="1991" name="Text Box 130"/>
        <xdr:cNvSpPr txBox="1">
          <a:spLocks noChangeArrowheads="1"/>
        </xdr:cNvSpPr>
      </xdr:nvSpPr>
      <xdr:spPr bwMode="auto">
        <a:xfrm>
          <a:off x="1226288" y="3333750"/>
          <a:ext cx="0" cy="1622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992" name="Text Box 131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993" name="Text Box 13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994" name="Text Box 133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995" name="Text Box 134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996" name="Text Box 13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997" name="Text Box 136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998" name="Text Box 137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999" name="Text Box 13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000" name="Text Box 13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2001" name="Text Box 140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002" name="Text Box 14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003" name="Text Box 14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2004" name="Text Box 143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005" name="Text Box 144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006" name="Text Box 14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2007" name="Text Box 146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2008" name="Text Box 147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009" name="Text Box 14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010" name="Text Box 14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2011" name="Text Box 150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012" name="Text Box 15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013" name="Text Box 15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2014" name="Text Box 153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015" name="Text Box 154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016" name="Text Box 15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2017" name="Text Box 156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018" name="Text Box 157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019" name="Text Box 15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2020" name="Text Box 159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021" name="Text Box 160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022" name="Text Box 16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2023" name="Text Box 162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2024" name="Text Box 163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025" name="Text Box 164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026" name="Text Box 16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2027" name="Text Box 166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028" name="Text Box 167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029" name="Text Box 16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2030" name="Text Box 169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031" name="Text Box 170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032" name="Text Box 17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2033" name="Text Box 172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034" name="Text Box 173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035" name="Text Box 174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2036" name="Text Box 175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037" name="Text Box 176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038" name="Text Box 177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2039" name="Text Box 178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040" name="Text Box 17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041" name="Text Box 180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2042" name="Text Box 208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2043" name="Text Box 209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044" name="Text Box 210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045" name="Text Box 21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2046" name="Text Box 212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047" name="Text Box 213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048" name="Text Box 214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2049" name="Text Box 215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050" name="Text Box 216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051" name="Text Box 217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2052" name="Text Box 218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053" name="Text Box 21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054" name="Text Box 220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2055" name="Text Box 221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056" name="Text Box 22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057" name="Text Box 223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2058" name="Text Box 224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059" name="Text Box 22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060" name="Text Box 226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2061" name="Text Box 227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2062" name="Text Box 228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063" name="Text Box 22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064" name="Text Box 230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2065" name="Text Box 231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066" name="Text Box 23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067" name="Text Box 233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2068" name="Text Box 234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069" name="Text Box 23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070" name="Text Box 236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2071" name="Text Box 237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2072" name="Text Box 238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073" name="Text Box 23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074" name="Text Box 240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2075" name="Text Box 241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076" name="Text Box 24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077" name="Text Box 243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2078" name="Text Box 244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079" name="Text Box 24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080" name="Text Box 246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2081" name="Text Box 247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2082" name="Text Box 248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083" name="Text Box 24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084" name="Text Box 250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2085" name="Text Box 251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086" name="Text Box 25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087" name="Text Box 253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2088" name="Text Box 254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089" name="Text Box 25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090" name="Text Box 256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2091" name="Text Box 257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2092" name="Text Box 258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093" name="Text Box 25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094" name="Text Box 260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2095" name="Text Box 261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096" name="Text Box 26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097" name="Text Box 263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2098" name="Text Box 264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099" name="Text Box 26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100" name="Text Box 266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2101" name="Text Box 267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2102" name="Text Box 268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103" name="Text Box 26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104" name="Text Box 270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2105" name="Text Box 271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106" name="Text Box 27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107" name="Text Box 273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2108" name="Text Box 274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109" name="Text Box 27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110" name="Text Box 276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2111" name="Text Box 277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2112" name="Text Box 278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113" name="Text Box 27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114" name="Text Box 280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2115" name="Text Box 281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116" name="Text Box 28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117" name="Text Box 283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2118" name="Text Box 284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119" name="Text Box 28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120" name="Text Box 286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2121" name="Text Box 287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122" name="Text Box 28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123" name="Text Box 28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2124" name="Text Box 290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125" name="Text Box 29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126" name="Text Box 29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2127" name="Text Box 293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128" name="Text Box 294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129" name="Text Box 29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2130" name="Text Box 296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2131" name="Text Box 297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132" name="Text Box 29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133" name="Text Box 29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2134" name="Text Box 300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135" name="Text Box 30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136" name="Text Box 30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2137" name="Text Box 303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138" name="Text Box 304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139" name="Text Box 30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2140" name="Text Box 306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141" name="Text Box 307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142" name="Text Box 30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2143" name="Text Box 336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2144" name="Text Box 337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145" name="Text Box 33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146" name="Text Box 33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2147" name="Text Box 340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148" name="Text Box 34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149" name="Text Box 34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2150" name="Text Box 343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151" name="Text Box 344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152" name="Text Box 34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2153" name="Text Box 373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2154" name="Text Box 374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155" name="Text Box 37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156" name="Text Box 376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2157" name="Text Box 377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158" name="Text Box 37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159" name="Text Box 37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2160" name="Text Box 380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161" name="Text Box 38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162" name="Text Box 38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2163" name="Text Box 410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2164" name="Text Box 411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165" name="Text Box 41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166" name="Text Box 413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2167" name="Text Box 414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168" name="Text Box 41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169" name="Text Box 416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2170" name="Text Box 417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171" name="Text Box 41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172" name="Text Box 41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2173" name="Text Box 447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174" name="Text Box 44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175" name="Text Box 44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2176" name="Text Box 450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177" name="Text Box 45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178" name="Text Box 45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2179" name="Text Box 453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180" name="Text Box 454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181" name="Text Box 45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2182" name="Text Box 456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2183" name="Text Box 457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184" name="Text Box 45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185" name="Text Box 45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2186" name="Text Box 460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187" name="Text Box 46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188" name="Text Box 46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2189" name="Text Box 463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190" name="Text Box 464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191" name="Text Box 46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2192" name="Text Box 466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2193" name="Text Box 467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194" name="Text Box 46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195" name="Text Box 46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2196" name="Text Box 470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197" name="Text Box 47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198" name="Text Box 47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2199" name="Text Box 473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200" name="Text Box 474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201" name="Text Box 47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2202" name="Text Box 476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203" name="Text Box 477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204" name="Text Box 47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2205" name="Text Box 479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206" name="Text Box 480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207" name="Text Box 48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2208" name="Text Box 482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209" name="Text Box 483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210" name="Text Box 484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2211" name="Text Box 485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2212" name="Text Box 486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213" name="Text Box 487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214" name="Text Box 48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2215" name="Text Box 489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216" name="Text Box 490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217" name="Text Box 49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2218" name="Text Box 492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219" name="Text Box 493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220" name="Text Box 494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2221" name="Text Box 495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2222" name="Text Box 496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223" name="Text Box 497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224" name="Text Box 49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2225" name="Text Box 499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226" name="Text Box 500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227" name="Text Box 50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2228" name="Text Box 502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229" name="Text Box 503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230" name="Text Box 504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2231" name="Text Box 505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232" name="Text Box 506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233" name="Text Box 507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2234" name="Text Box 508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235" name="Text Box 50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236" name="Text Box 510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2237" name="Text Box 511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238" name="Text Box 51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239" name="Text Box 513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2240" name="Text Box 514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2241" name="Text Box 515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242" name="Text Box 516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243" name="Text Box 517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2244" name="Text Box 518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245" name="Text Box 51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246" name="Text Box 520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2247" name="Text Box 521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248" name="Text Box 52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249" name="Text Box 523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2250" name="Text Box 524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2251" name="Text Box 525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252" name="Text Box 526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253" name="Text Box 527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2254" name="Text Box 528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255" name="Text Box 52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256" name="Text Box 530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2257" name="Text Box 531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258" name="Text Box 53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259" name="Text Box 533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2260" name="Text Box 534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2261" name="Text Box 535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262" name="Text Box 536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263" name="Text Box 537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2264" name="Text Box 538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265" name="Text Box 53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266" name="Text Box 540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2267" name="Text Box 541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268" name="Text Box 54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269" name="Text Box 543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2270" name="Text Box 544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271" name="Text Box 54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272" name="Text Box 546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2273" name="Text Box 547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274" name="Text Box 54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275" name="Text Box 54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2276" name="Text Box 550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2277" name="Text Box 551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278" name="Text Box 55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279" name="Text Box 553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2280" name="Text Box 554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281" name="Text Box 55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282" name="Text Box 556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2283" name="Text Box 557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284" name="Text Box 55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285" name="Text Box 55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2286" name="Text Box 560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2287" name="Text Box 561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288" name="Text Box 56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289" name="Text Box 563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2290" name="Text Box 564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291" name="Text Box 56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292" name="Text Box 566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2293" name="Text Box 567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294" name="Text Box 56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295" name="Text Box 56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2296" name="Text Box 570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2297" name="Text Box 571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298" name="Text Box 57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299" name="Text Box 573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2300" name="Text Box 574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301" name="Text Box 57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302" name="Text Box 576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2303" name="Text Box 577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304" name="Text Box 57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305" name="Text Box 57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2306" name="Text Box 580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307" name="Text Box 58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308" name="Text Box 58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2309" name="Text Box 583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310" name="Text Box 584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311" name="Text Box 58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2312" name="Text Box 586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2313" name="Text Box 587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314" name="Text Box 58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315" name="Text Box 58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2316" name="Text Box 590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317" name="Text Box 59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318" name="Text Box 59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2319" name="Text Box 593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320" name="Text Box 594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321" name="Text Box 59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2322" name="Text Box 596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2323" name="Text Box 597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324" name="Text Box 59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325" name="Text Box 59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2326" name="Text Box 600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327" name="Text Box 60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328" name="Text Box 60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2329" name="Text Box 603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330" name="Text Box 604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331" name="Text Box 60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2332" name="Text Box 606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2333" name="Text Box 607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334" name="Text Box 60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335" name="Text Box 60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2336" name="Text Box 610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337" name="Text Box 61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338" name="Text Box 61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2339" name="Text Box 613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340" name="Text Box 614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341" name="Text Box 61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2342" name="Text Box 616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343" name="Text Box 617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344" name="Text Box 61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2345" name="Text Box 619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346" name="Text Box 620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347" name="Text Box 62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2348" name="Text Box 622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2349" name="Text Box 623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350" name="Text Box 624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351" name="Text Box 62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2352" name="Text Box 626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353" name="Text Box 627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354" name="Text Box 62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2355" name="Text Box 629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356" name="Text Box 630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357" name="Text Box 63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2358" name="Text Box 632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2359" name="Text Box 633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360" name="Text Box 634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361" name="Text Box 63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2362" name="Text Box 636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363" name="Text Box 637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364" name="Text Box 63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2365" name="Text Box 639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366" name="Text Box 640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367" name="Text Box 64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2368" name="Text Box 642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369" name="Text Box 643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370" name="Text Box 644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2371" name="Text Box 645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372" name="Text Box 646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373" name="Text Box 647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2374" name="Text Box 648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375" name="Text Box 64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376" name="Text Box 650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2377" name="Text Box 651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2378" name="Text Box 652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379" name="Text Box 653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380" name="Text Box 654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2381" name="Text Box 655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382" name="Text Box 656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383" name="Text Box 657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2384" name="Text Box 658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385" name="Text Box 65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386" name="Text Box 660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2387" name="Text Box 661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388" name="Text Box 66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389" name="Text Box 663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2390" name="Text Box 664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391" name="Text Box 66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392" name="Text Box 666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2393" name="Text Box 667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394" name="Text Box 66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395" name="Text Box 66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2396" name="Text Box 670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2397" name="Text Box 671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398" name="Text Box 67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399" name="Text Box 673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2400" name="Text Box 674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401" name="Text Box 67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402" name="Text Box 676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2403" name="Text Box 677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404" name="Text Box 67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405" name="Text Box 67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2406" name="Text Box 680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407" name="Text Box 68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408" name="Text Box 68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2409" name="Text Box 683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410" name="Text Box 684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411" name="Text Box 68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2412" name="Text Box 686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413" name="Text Box 687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414" name="Text Box 68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2415" name="Text Box 689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2416" name="Text Box 690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417" name="Text Box 69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418" name="Text Box 69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2419" name="Text Box 693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420" name="Text Box 694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421" name="Text Box 69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2422" name="Text Box 696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423" name="Text Box 697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424" name="Text Box 69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2425" name="Text Box 699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2426" name="Text Box 700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427" name="Text Box 70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428" name="Text Box 70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2429" name="Text Box 703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430" name="Text Box 704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431" name="Text Box 70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2432" name="Text Box 706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2433" name="Text Box 707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434" name="Text Box 70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435" name="Text Box 70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2436" name="Text Box 710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437" name="Text Box 71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438" name="Text Box 71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2439" name="Text Box 713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440" name="Text Box 714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441" name="Text Box 71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2442" name="Text Box 716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2443" name="Text Box 717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444" name="Text Box 71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445" name="Text Box 71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2446" name="Text Box 720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447" name="Text Box 72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448" name="Text Box 72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2449" name="Text Box 723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2450" name="Text Box 724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451" name="Text Box 72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452" name="Text Box 726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2453" name="Text Box 727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454" name="Text Box 72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455" name="Text Box 72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2456" name="Text Box 730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457" name="Text Box 73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458" name="Text Box 73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2459" name="Text Box 733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2460" name="Text Box 734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461" name="Text Box 73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462" name="Text Box 736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2463" name="Text Box 737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464" name="Text Box 73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465" name="Text Box 73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2466" name="Text Box 740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2467" name="Text Box 741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468" name="Text Box 74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469" name="Text Box 743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2470" name="Text Box 744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471" name="Text Box 74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472" name="Text Box 746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2473" name="Text Box 747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474" name="Text Box 74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475" name="Text Box 74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2476" name="Text Box 750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477" name="Text Box 75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478" name="Text Box 75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2479" name="Text Box 753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480" name="Text Box 754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481" name="Text Box 75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2482" name="Text Box 756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483" name="Text Box 757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484" name="Text Box 75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2485" name="Text Box 759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2486" name="Text Box 760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487" name="Text Box 76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488" name="Text Box 76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2489" name="Text Box 763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490" name="Text Box 764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491" name="Text Box 76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2492" name="Text Box 766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493" name="Text Box 767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494" name="Text Box 76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2495" name="Text Box 769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496" name="Text Box 770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497" name="Text Box 77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2498" name="Text Box 772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499" name="Text Box 773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500" name="Text Box 774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2501" name="Text Box 775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502" name="Text Box 776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503" name="Text Box 777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2504" name="Text Box 778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2505" name="Text Box 779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506" name="Text Box 780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507" name="Text Box 78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2508" name="Text Box 782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509" name="Text Box 783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510" name="Text Box 784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2511" name="Text Box 785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512" name="Text Box 786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513" name="Text Box 787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2514" name="Text Box 788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515" name="Text Box 78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516" name="Text Box 790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2517" name="Text Box 791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518" name="Text Box 79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519" name="Text Box 793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2520" name="Text Box 794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521" name="Text Box 79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522" name="Text Box 796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2523" name="Text Box 797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2524" name="Text Box 798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525" name="Text Box 79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526" name="Text Box 800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2527" name="Text Box 801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528" name="Text Box 80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529" name="Text Box 803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2530" name="Text Box 804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531" name="Text Box 80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532" name="Text Box 806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2533" name="Text Box 807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534" name="Text Box 80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535" name="Text Box 80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2536" name="Text Box 810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537" name="Text Box 81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538" name="Text Box 81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2539" name="Text Box 813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540" name="Text Box 814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541" name="Text Box 81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2542" name="Text Box 816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2543" name="Text Box 817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544" name="Text Box 81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545" name="Text Box 81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2546" name="Text Box 820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547" name="Text Box 82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548" name="Text Box 82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2549" name="Text Box 823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550" name="Text Box 824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551" name="Text Box 82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2552" name="Text Box 826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553" name="Text Box 827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554" name="Text Box 82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2555" name="Text Box 829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556" name="Text Box 830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557" name="Text Box 83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2558" name="Text Box 832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559" name="Text Box 833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560" name="Text Box 834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2561" name="Text Box 835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2562" name="Text Box 836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563" name="Text Box 837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564" name="Text Box 83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2565" name="Text Box 839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566" name="Text Box 840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567" name="Text Box 84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2568" name="Text Box 842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569" name="Text Box 843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570" name="Text Box 844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2571" name="Text Box 845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572" name="Text Box 846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573" name="Text Box 847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2574" name="Text Box 848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575" name="Text Box 84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576" name="Text Box 850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2577" name="Text Box 851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578" name="Text Box 85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579" name="Text Box 853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2580" name="Text Box 854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2581" name="Text Box 855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582" name="Text Box 856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583" name="Text Box 857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2584" name="Text Box 858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585" name="Text Box 85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586" name="Text Box 860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2587" name="Text Box 861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588" name="Text Box 86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589" name="Text Box 863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2590" name="Text Box 864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591" name="Text Box 86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592" name="Text Box 866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2593" name="Text Box 867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594" name="Text Box 86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595" name="Text Box 86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2596" name="Text Box 870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597" name="Text Box 10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598" name="Text Box 10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162205"/>
    <xdr:sp macro="" textlink="">
      <xdr:nvSpPr>
        <xdr:cNvPr id="2599" name="Text Box 130"/>
        <xdr:cNvSpPr txBox="1">
          <a:spLocks noChangeArrowheads="1"/>
        </xdr:cNvSpPr>
      </xdr:nvSpPr>
      <xdr:spPr bwMode="auto">
        <a:xfrm>
          <a:off x="1215213" y="1860698"/>
          <a:ext cx="0" cy="1622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2600" name="Text Box 131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601" name="Text Box 13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602" name="Text Box 133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2603" name="Text Box 134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604" name="Text Box 13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605" name="Text Box 136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2606" name="Text Box 137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607" name="Text Box 13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608" name="Text Box 13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2609" name="Text Box 140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610" name="Text Box 14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611" name="Text Box 14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2612" name="Text Box 143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613" name="Text Box 144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614" name="Text Box 14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2615" name="Text Box 146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2616" name="Text Box 147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617" name="Text Box 14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618" name="Text Box 14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2619" name="Text Box 150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620" name="Text Box 15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621" name="Text Box 15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2622" name="Text Box 153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623" name="Text Box 154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624" name="Text Box 15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2625" name="Text Box 156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626" name="Text Box 157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627" name="Text Box 15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2628" name="Text Box 159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629" name="Text Box 160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630" name="Text Box 16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2631" name="Text Box 162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2632" name="Text Box 163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633" name="Text Box 164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634" name="Text Box 16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2635" name="Text Box 166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636" name="Text Box 167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637" name="Text Box 16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2638" name="Text Box 169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639" name="Text Box 170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640" name="Text Box 17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2641" name="Text Box 172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642" name="Text Box 173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643" name="Text Box 174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2644" name="Text Box 175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645" name="Text Box 176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646" name="Text Box 177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2647" name="Text Box 178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648" name="Text Box 17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649" name="Text Box 180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2650" name="Text Box 208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2651" name="Text Box 209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652" name="Text Box 210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653" name="Text Box 21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2654" name="Text Box 212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655" name="Text Box 213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656" name="Text Box 214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2657" name="Text Box 215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658" name="Text Box 216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659" name="Text Box 217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2660" name="Text Box 218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661" name="Text Box 21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662" name="Text Box 220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2663" name="Text Box 221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664" name="Text Box 22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665" name="Text Box 223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2666" name="Text Box 224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667" name="Text Box 22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668" name="Text Box 226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2669" name="Text Box 227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2670" name="Text Box 228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671" name="Text Box 22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672" name="Text Box 230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2673" name="Text Box 231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674" name="Text Box 23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675" name="Text Box 233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2676" name="Text Box 234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677" name="Text Box 23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678" name="Text Box 236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2679" name="Text Box 237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2680" name="Text Box 238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681" name="Text Box 23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682" name="Text Box 240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2683" name="Text Box 241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684" name="Text Box 24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685" name="Text Box 243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2686" name="Text Box 244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687" name="Text Box 24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688" name="Text Box 246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2689" name="Text Box 247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2690" name="Text Box 248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691" name="Text Box 24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692" name="Text Box 250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2693" name="Text Box 251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694" name="Text Box 25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695" name="Text Box 253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2696" name="Text Box 254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697" name="Text Box 25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698" name="Text Box 256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2699" name="Text Box 257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2700" name="Text Box 258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701" name="Text Box 25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702" name="Text Box 260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2703" name="Text Box 261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704" name="Text Box 26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705" name="Text Box 263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2706" name="Text Box 264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707" name="Text Box 26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708" name="Text Box 266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2709" name="Text Box 267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2710" name="Text Box 268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711" name="Text Box 26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712" name="Text Box 270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2713" name="Text Box 271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714" name="Text Box 27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715" name="Text Box 273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2716" name="Text Box 274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717" name="Text Box 27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718" name="Text Box 276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2719" name="Text Box 277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2720" name="Text Box 278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721" name="Text Box 27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722" name="Text Box 280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2723" name="Text Box 281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724" name="Text Box 28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725" name="Text Box 283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2726" name="Text Box 284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727" name="Text Box 28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728" name="Text Box 286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2729" name="Text Box 287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730" name="Text Box 28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731" name="Text Box 28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2732" name="Text Box 290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733" name="Text Box 29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734" name="Text Box 29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2735" name="Text Box 293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736" name="Text Box 294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737" name="Text Box 29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2738" name="Text Box 296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2739" name="Text Box 297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740" name="Text Box 29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741" name="Text Box 29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2742" name="Text Box 300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743" name="Text Box 30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744" name="Text Box 30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2745" name="Text Box 303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746" name="Text Box 304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747" name="Text Box 30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2748" name="Text Box 306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749" name="Text Box 307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750" name="Text Box 30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2751" name="Text Box 336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2752" name="Text Box 337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753" name="Text Box 33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754" name="Text Box 33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2755" name="Text Box 340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756" name="Text Box 34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757" name="Text Box 34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2758" name="Text Box 343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759" name="Text Box 344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760" name="Text Box 34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2761" name="Text Box 373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2762" name="Text Box 374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763" name="Text Box 37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764" name="Text Box 376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2765" name="Text Box 377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766" name="Text Box 37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767" name="Text Box 37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2768" name="Text Box 380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769" name="Text Box 38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770" name="Text Box 38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2771" name="Text Box 410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2772" name="Text Box 411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773" name="Text Box 41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774" name="Text Box 413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2775" name="Text Box 414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776" name="Text Box 41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777" name="Text Box 416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2778" name="Text Box 417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779" name="Text Box 41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780" name="Text Box 41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2781" name="Text Box 447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782" name="Text Box 44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783" name="Text Box 44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2784" name="Text Box 450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785" name="Text Box 45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786" name="Text Box 45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2787" name="Text Box 453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788" name="Text Box 454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789" name="Text Box 45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2790" name="Text Box 456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2791" name="Text Box 457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792" name="Text Box 45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793" name="Text Box 45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2794" name="Text Box 460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795" name="Text Box 46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796" name="Text Box 46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2797" name="Text Box 463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798" name="Text Box 464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799" name="Text Box 46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2800" name="Text Box 466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2801" name="Text Box 467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802" name="Text Box 46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803" name="Text Box 46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2804" name="Text Box 470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805" name="Text Box 47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806" name="Text Box 47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2807" name="Text Box 473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808" name="Text Box 474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809" name="Text Box 47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2810" name="Text Box 476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811" name="Text Box 477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812" name="Text Box 47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2813" name="Text Box 479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814" name="Text Box 480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815" name="Text Box 48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2816" name="Text Box 482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817" name="Text Box 483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818" name="Text Box 484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2819" name="Text Box 485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2820" name="Text Box 486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821" name="Text Box 487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822" name="Text Box 48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2823" name="Text Box 489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824" name="Text Box 490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825" name="Text Box 49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2826" name="Text Box 492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827" name="Text Box 493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828" name="Text Box 494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2829" name="Text Box 495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2830" name="Text Box 496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831" name="Text Box 497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832" name="Text Box 49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2833" name="Text Box 499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834" name="Text Box 500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835" name="Text Box 50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2836" name="Text Box 502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837" name="Text Box 503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838" name="Text Box 504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2839" name="Text Box 505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840" name="Text Box 506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841" name="Text Box 507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2842" name="Text Box 508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843" name="Text Box 50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844" name="Text Box 510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2845" name="Text Box 511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846" name="Text Box 51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847" name="Text Box 513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2848" name="Text Box 514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2849" name="Text Box 515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850" name="Text Box 516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851" name="Text Box 517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2852" name="Text Box 518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853" name="Text Box 51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854" name="Text Box 520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2855" name="Text Box 521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856" name="Text Box 52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857" name="Text Box 523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2858" name="Text Box 524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2859" name="Text Box 525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860" name="Text Box 526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861" name="Text Box 527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2862" name="Text Box 528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863" name="Text Box 52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864" name="Text Box 530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2865" name="Text Box 531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866" name="Text Box 53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867" name="Text Box 533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2868" name="Text Box 534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2869" name="Text Box 535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870" name="Text Box 536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871" name="Text Box 537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2872" name="Text Box 538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873" name="Text Box 53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874" name="Text Box 540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2875" name="Text Box 541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876" name="Text Box 54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877" name="Text Box 543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2878" name="Text Box 544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879" name="Text Box 54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880" name="Text Box 546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2881" name="Text Box 547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882" name="Text Box 54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883" name="Text Box 54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2884" name="Text Box 550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2885" name="Text Box 551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886" name="Text Box 55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887" name="Text Box 553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2888" name="Text Box 554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889" name="Text Box 55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890" name="Text Box 556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2891" name="Text Box 557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892" name="Text Box 55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893" name="Text Box 55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2894" name="Text Box 560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2895" name="Text Box 561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896" name="Text Box 56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897" name="Text Box 563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2898" name="Text Box 564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899" name="Text Box 56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900" name="Text Box 566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2901" name="Text Box 567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902" name="Text Box 56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903" name="Text Box 56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2904" name="Text Box 570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2905" name="Text Box 571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906" name="Text Box 57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907" name="Text Box 573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2908" name="Text Box 574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909" name="Text Box 57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910" name="Text Box 576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2911" name="Text Box 577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912" name="Text Box 57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913" name="Text Box 57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2914" name="Text Box 580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915" name="Text Box 58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916" name="Text Box 58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2917" name="Text Box 583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918" name="Text Box 584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919" name="Text Box 58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2920" name="Text Box 586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2921" name="Text Box 587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922" name="Text Box 58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923" name="Text Box 58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2924" name="Text Box 590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925" name="Text Box 59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926" name="Text Box 59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2927" name="Text Box 593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928" name="Text Box 594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929" name="Text Box 59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2930" name="Text Box 596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2931" name="Text Box 597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932" name="Text Box 59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933" name="Text Box 59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2934" name="Text Box 600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935" name="Text Box 60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936" name="Text Box 60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2937" name="Text Box 603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938" name="Text Box 604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939" name="Text Box 60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2940" name="Text Box 606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2941" name="Text Box 607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942" name="Text Box 60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943" name="Text Box 60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2944" name="Text Box 610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945" name="Text Box 61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946" name="Text Box 61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2947" name="Text Box 613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948" name="Text Box 614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949" name="Text Box 61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2950" name="Text Box 616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951" name="Text Box 617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952" name="Text Box 61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2953" name="Text Box 619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954" name="Text Box 620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955" name="Text Box 62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2956" name="Text Box 622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2957" name="Text Box 623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958" name="Text Box 624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959" name="Text Box 62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2960" name="Text Box 626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961" name="Text Box 627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962" name="Text Box 62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2963" name="Text Box 629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964" name="Text Box 630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965" name="Text Box 63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2966" name="Text Box 632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2967" name="Text Box 633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968" name="Text Box 634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969" name="Text Box 63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2970" name="Text Box 636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971" name="Text Box 637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972" name="Text Box 63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2973" name="Text Box 639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974" name="Text Box 640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975" name="Text Box 64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2976" name="Text Box 642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977" name="Text Box 643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978" name="Text Box 644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2979" name="Text Box 645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980" name="Text Box 646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981" name="Text Box 647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2982" name="Text Box 648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983" name="Text Box 64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984" name="Text Box 650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2985" name="Text Box 651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2986" name="Text Box 652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987" name="Text Box 653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988" name="Text Box 654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2989" name="Text Box 655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990" name="Text Box 656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991" name="Text Box 657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2992" name="Text Box 658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993" name="Text Box 65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994" name="Text Box 660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2995" name="Text Box 661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996" name="Text Box 66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997" name="Text Box 663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2998" name="Text Box 664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2999" name="Text Box 66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000" name="Text Box 666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3001" name="Text Box 667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002" name="Text Box 66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003" name="Text Box 66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3004" name="Text Box 670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3005" name="Text Box 671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006" name="Text Box 67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007" name="Text Box 673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3008" name="Text Box 674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009" name="Text Box 67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010" name="Text Box 676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3011" name="Text Box 677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012" name="Text Box 67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013" name="Text Box 67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3014" name="Text Box 680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015" name="Text Box 68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016" name="Text Box 68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3017" name="Text Box 683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018" name="Text Box 684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019" name="Text Box 68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3020" name="Text Box 686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021" name="Text Box 687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022" name="Text Box 68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3023" name="Text Box 689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3024" name="Text Box 690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025" name="Text Box 69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026" name="Text Box 69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3027" name="Text Box 693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028" name="Text Box 694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029" name="Text Box 69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3030" name="Text Box 696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031" name="Text Box 697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032" name="Text Box 69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3033" name="Text Box 699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3034" name="Text Box 700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035" name="Text Box 70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036" name="Text Box 70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3037" name="Text Box 703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038" name="Text Box 704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039" name="Text Box 70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3040" name="Text Box 706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3041" name="Text Box 707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042" name="Text Box 70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043" name="Text Box 70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3044" name="Text Box 710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045" name="Text Box 71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046" name="Text Box 71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3047" name="Text Box 713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048" name="Text Box 714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049" name="Text Box 71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3050" name="Text Box 716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3051" name="Text Box 717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052" name="Text Box 71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053" name="Text Box 71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3054" name="Text Box 720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055" name="Text Box 72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056" name="Text Box 72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3057" name="Text Box 723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3058" name="Text Box 724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059" name="Text Box 72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060" name="Text Box 726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3061" name="Text Box 727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062" name="Text Box 72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063" name="Text Box 72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3064" name="Text Box 730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065" name="Text Box 73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066" name="Text Box 73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3067" name="Text Box 733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3068" name="Text Box 734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069" name="Text Box 73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070" name="Text Box 736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3071" name="Text Box 737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072" name="Text Box 73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073" name="Text Box 73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3074" name="Text Box 740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3075" name="Text Box 741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076" name="Text Box 74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077" name="Text Box 743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3078" name="Text Box 744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079" name="Text Box 74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080" name="Text Box 746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3081" name="Text Box 747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082" name="Text Box 74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083" name="Text Box 74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3084" name="Text Box 750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085" name="Text Box 75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086" name="Text Box 75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3087" name="Text Box 753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088" name="Text Box 754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089" name="Text Box 75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3090" name="Text Box 756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091" name="Text Box 757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092" name="Text Box 75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3093" name="Text Box 759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3094" name="Text Box 760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095" name="Text Box 76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096" name="Text Box 76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3097" name="Text Box 763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098" name="Text Box 764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099" name="Text Box 76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3100" name="Text Box 766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101" name="Text Box 767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102" name="Text Box 76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3103" name="Text Box 769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104" name="Text Box 770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105" name="Text Box 77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3106" name="Text Box 772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107" name="Text Box 773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108" name="Text Box 774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3109" name="Text Box 775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110" name="Text Box 776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111" name="Text Box 777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3112" name="Text Box 778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3113" name="Text Box 779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114" name="Text Box 780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115" name="Text Box 78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3116" name="Text Box 782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117" name="Text Box 783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118" name="Text Box 784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3119" name="Text Box 785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120" name="Text Box 786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121" name="Text Box 787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3122" name="Text Box 788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123" name="Text Box 78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124" name="Text Box 790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3125" name="Text Box 791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126" name="Text Box 79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127" name="Text Box 793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3128" name="Text Box 794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129" name="Text Box 79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130" name="Text Box 796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3131" name="Text Box 797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3132" name="Text Box 798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133" name="Text Box 79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134" name="Text Box 800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3135" name="Text Box 801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136" name="Text Box 80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137" name="Text Box 803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3138" name="Text Box 804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139" name="Text Box 80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140" name="Text Box 806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3141" name="Text Box 807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142" name="Text Box 80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143" name="Text Box 80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3144" name="Text Box 810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145" name="Text Box 81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146" name="Text Box 81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3147" name="Text Box 813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148" name="Text Box 814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149" name="Text Box 81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3150" name="Text Box 816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3151" name="Text Box 817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152" name="Text Box 81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153" name="Text Box 81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3154" name="Text Box 820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155" name="Text Box 82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156" name="Text Box 82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3157" name="Text Box 823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158" name="Text Box 824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159" name="Text Box 82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3160" name="Text Box 826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161" name="Text Box 827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162" name="Text Box 82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3163" name="Text Box 829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164" name="Text Box 830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165" name="Text Box 83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3166" name="Text Box 832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167" name="Text Box 833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168" name="Text Box 834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3169" name="Text Box 835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3170" name="Text Box 836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171" name="Text Box 837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172" name="Text Box 83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3173" name="Text Box 839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174" name="Text Box 840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175" name="Text Box 84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3176" name="Text Box 842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177" name="Text Box 843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178" name="Text Box 844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3179" name="Text Box 845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180" name="Text Box 846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181" name="Text Box 847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3182" name="Text Box 848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183" name="Text Box 84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184" name="Text Box 850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3185" name="Text Box 851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186" name="Text Box 85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187" name="Text Box 853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3188" name="Text Box 854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3189" name="Text Box 855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190" name="Text Box 856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191" name="Text Box 857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3192" name="Text Box 858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193" name="Text Box 85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194" name="Text Box 860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3195" name="Text Box 861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196" name="Text Box 86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197" name="Text Box 863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3198" name="Text Box 864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199" name="Text Box 86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200" name="Text Box 866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3201" name="Text Box 867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202" name="Text Box 86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203" name="Text Box 86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204" name="Text Box 870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205" name="Text Box 10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206" name="Text Box 10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162205"/>
    <xdr:sp macro="" textlink="">
      <xdr:nvSpPr>
        <xdr:cNvPr id="3207" name="Text Box 130"/>
        <xdr:cNvSpPr txBox="1">
          <a:spLocks noChangeArrowheads="1"/>
        </xdr:cNvSpPr>
      </xdr:nvSpPr>
      <xdr:spPr bwMode="auto">
        <a:xfrm>
          <a:off x="1215213" y="1860698"/>
          <a:ext cx="0" cy="1622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3208" name="Text Box 131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209" name="Text Box 13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210" name="Text Box 133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3211" name="Text Box 134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212" name="Text Box 13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213" name="Text Box 136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3214" name="Text Box 137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215" name="Text Box 13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216" name="Text Box 13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3217" name="Text Box 140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218" name="Text Box 14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219" name="Text Box 14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3220" name="Text Box 143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221" name="Text Box 144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222" name="Text Box 14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3223" name="Text Box 146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3224" name="Text Box 147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225" name="Text Box 14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226" name="Text Box 14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3227" name="Text Box 150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228" name="Text Box 15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229" name="Text Box 15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3230" name="Text Box 153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231" name="Text Box 154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232" name="Text Box 15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3233" name="Text Box 156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234" name="Text Box 157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235" name="Text Box 15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3236" name="Text Box 159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237" name="Text Box 160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238" name="Text Box 16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3239" name="Text Box 162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3240" name="Text Box 163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241" name="Text Box 164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242" name="Text Box 16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3243" name="Text Box 166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244" name="Text Box 167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245" name="Text Box 16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3246" name="Text Box 169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247" name="Text Box 170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248" name="Text Box 17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3249" name="Text Box 172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250" name="Text Box 173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251" name="Text Box 174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3252" name="Text Box 175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253" name="Text Box 176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254" name="Text Box 177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3255" name="Text Box 178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256" name="Text Box 17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257" name="Text Box 180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3258" name="Text Box 208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3259" name="Text Box 209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260" name="Text Box 210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261" name="Text Box 21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3262" name="Text Box 212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263" name="Text Box 213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264" name="Text Box 214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3265" name="Text Box 215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266" name="Text Box 216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267" name="Text Box 217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3268" name="Text Box 218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269" name="Text Box 21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270" name="Text Box 220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3271" name="Text Box 221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272" name="Text Box 22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273" name="Text Box 223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3274" name="Text Box 224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275" name="Text Box 22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276" name="Text Box 226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3277" name="Text Box 227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3278" name="Text Box 228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279" name="Text Box 22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280" name="Text Box 230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3281" name="Text Box 231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282" name="Text Box 23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283" name="Text Box 233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3284" name="Text Box 234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285" name="Text Box 23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286" name="Text Box 236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3287" name="Text Box 237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3288" name="Text Box 238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289" name="Text Box 23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290" name="Text Box 240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3291" name="Text Box 241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292" name="Text Box 24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293" name="Text Box 243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3294" name="Text Box 244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295" name="Text Box 24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296" name="Text Box 246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3297" name="Text Box 247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3298" name="Text Box 248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299" name="Text Box 24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300" name="Text Box 250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3301" name="Text Box 251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302" name="Text Box 25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303" name="Text Box 253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3304" name="Text Box 254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305" name="Text Box 25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306" name="Text Box 256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3307" name="Text Box 257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3308" name="Text Box 258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309" name="Text Box 25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310" name="Text Box 260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3311" name="Text Box 261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312" name="Text Box 26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313" name="Text Box 263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3314" name="Text Box 264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315" name="Text Box 26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316" name="Text Box 266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3317" name="Text Box 267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3318" name="Text Box 268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319" name="Text Box 26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320" name="Text Box 270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3321" name="Text Box 271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322" name="Text Box 27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323" name="Text Box 273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3324" name="Text Box 274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325" name="Text Box 27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326" name="Text Box 276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3327" name="Text Box 277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3328" name="Text Box 278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329" name="Text Box 27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330" name="Text Box 280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3331" name="Text Box 281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332" name="Text Box 28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333" name="Text Box 283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3334" name="Text Box 284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335" name="Text Box 28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336" name="Text Box 286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3337" name="Text Box 287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338" name="Text Box 28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339" name="Text Box 28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3340" name="Text Box 290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341" name="Text Box 29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342" name="Text Box 29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3343" name="Text Box 293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344" name="Text Box 294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345" name="Text Box 29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3346" name="Text Box 296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3347" name="Text Box 297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348" name="Text Box 29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349" name="Text Box 29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3350" name="Text Box 300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351" name="Text Box 30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352" name="Text Box 30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3353" name="Text Box 303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354" name="Text Box 304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355" name="Text Box 30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3356" name="Text Box 306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357" name="Text Box 307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358" name="Text Box 30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3359" name="Text Box 336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3360" name="Text Box 337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361" name="Text Box 33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362" name="Text Box 33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3363" name="Text Box 340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364" name="Text Box 34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365" name="Text Box 34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3366" name="Text Box 343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367" name="Text Box 344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368" name="Text Box 34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3369" name="Text Box 373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3370" name="Text Box 374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371" name="Text Box 37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372" name="Text Box 376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3373" name="Text Box 377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374" name="Text Box 37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375" name="Text Box 37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3376" name="Text Box 380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377" name="Text Box 38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378" name="Text Box 38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3379" name="Text Box 410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3380" name="Text Box 411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381" name="Text Box 41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382" name="Text Box 413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3383" name="Text Box 414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384" name="Text Box 41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385" name="Text Box 416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3386" name="Text Box 417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387" name="Text Box 41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388" name="Text Box 41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3389" name="Text Box 447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390" name="Text Box 44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391" name="Text Box 44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3392" name="Text Box 450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393" name="Text Box 45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394" name="Text Box 45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3395" name="Text Box 453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396" name="Text Box 454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397" name="Text Box 45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3398" name="Text Box 456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3399" name="Text Box 457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400" name="Text Box 45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401" name="Text Box 45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3402" name="Text Box 460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403" name="Text Box 46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404" name="Text Box 46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3405" name="Text Box 463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406" name="Text Box 464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407" name="Text Box 46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3408" name="Text Box 466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3409" name="Text Box 467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410" name="Text Box 46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411" name="Text Box 46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3412" name="Text Box 470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413" name="Text Box 47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414" name="Text Box 47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3415" name="Text Box 473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416" name="Text Box 474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417" name="Text Box 47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3418" name="Text Box 476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419" name="Text Box 477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420" name="Text Box 47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3421" name="Text Box 479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422" name="Text Box 480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423" name="Text Box 48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3424" name="Text Box 482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425" name="Text Box 483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426" name="Text Box 484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3427" name="Text Box 485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3428" name="Text Box 486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429" name="Text Box 487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430" name="Text Box 48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3431" name="Text Box 489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432" name="Text Box 490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433" name="Text Box 49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3434" name="Text Box 492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435" name="Text Box 493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436" name="Text Box 494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3437" name="Text Box 495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3438" name="Text Box 496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439" name="Text Box 497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440" name="Text Box 49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3441" name="Text Box 499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442" name="Text Box 500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443" name="Text Box 50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3444" name="Text Box 502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445" name="Text Box 503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446" name="Text Box 504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3447" name="Text Box 505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448" name="Text Box 506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449" name="Text Box 507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3450" name="Text Box 508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451" name="Text Box 50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452" name="Text Box 510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3453" name="Text Box 511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454" name="Text Box 51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455" name="Text Box 513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3456" name="Text Box 514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3457" name="Text Box 515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458" name="Text Box 516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459" name="Text Box 517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3460" name="Text Box 518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461" name="Text Box 51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462" name="Text Box 520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3463" name="Text Box 521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464" name="Text Box 52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465" name="Text Box 523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3466" name="Text Box 524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3467" name="Text Box 525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468" name="Text Box 526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469" name="Text Box 527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3470" name="Text Box 528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471" name="Text Box 52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472" name="Text Box 530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3473" name="Text Box 531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474" name="Text Box 53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475" name="Text Box 533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3476" name="Text Box 534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3477" name="Text Box 535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478" name="Text Box 536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479" name="Text Box 537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3480" name="Text Box 538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481" name="Text Box 53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482" name="Text Box 540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3483" name="Text Box 541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484" name="Text Box 54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485" name="Text Box 543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3486" name="Text Box 544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487" name="Text Box 54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488" name="Text Box 546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3489" name="Text Box 547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490" name="Text Box 54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491" name="Text Box 54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3492" name="Text Box 550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3493" name="Text Box 551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494" name="Text Box 55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495" name="Text Box 553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3496" name="Text Box 554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497" name="Text Box 55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498" name="Text Box 556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3499" name="Text Box 557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500" name="Text Box 55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501" name="Text Box 55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3502" name="Text Box 560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3503" name="Text Box 561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504" name="Text Box 56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505" name="Text Box 563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3506" name="Text Box 564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507" name="Text Box 56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508" name="Text Box 566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3509" name="Text Box 567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510" name="Text Box 56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511" name="Text Box 56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3512" name="Text Box 570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3513" name="Text Box 571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514" name="Text Box 57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515" name="Text Box 573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3516" name="Text Box 574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517" name="Text Box 57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518" name="Text Box 576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3519" name="Text Box 577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520" name="Text Box 57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521" name="Text Box 57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3522" name="Text Box 580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523" name="Text Box 58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524" name="Text Box 58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3525" name="Text Box 583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526" name="Text Box 584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527" name="Text Box 58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3528" name="Text Box 586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3529" name="Text Box 587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530" name="Text Box 58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531" name="Text Box 58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3532" name="Text Box 590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533" name="Text Box 59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534" name="Text Box 59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3535" name="Text Box 593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536" name="Text Box 594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537" name="Text Box 59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3538" name="Text Box 596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3539" name="Text Box 597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540" name="Text Box 59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541" name="Text Box 59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3542" name="Text Box 600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543" name="Text Box 60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544" name="Text Box 60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3545" name="Text Box 603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546" name="Text Box 604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547" name="Text Box 60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3548" name="Text Box 606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3549" name="Text Box 607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550" name="Text Box 60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551" name="Text Box 60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3552" name="Text Box 610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553" name="Text Box 61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554" name="Text Box 61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3555" name="Text Box 613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556" name="Text Box 614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557" name="Text Box 61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3558" name="Text Box 616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559" name="Text Box 617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560" name="Text Box 61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3561" name="Text Box 619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562" name="Text Box 620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563" name="Text Box 62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3564" name="Text Box 622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3565" name="Text Box 623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566" name="Text Box 624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567" name="Text Box 62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3568" name="Text Box 626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569" name="Text Box 627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570" name="Text Box 62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3571" name="Text Box 629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572" name="Text Box 630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573" name="Text Box 63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3574" name="Text Box 632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3575" name="Text Box 633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576" name="Text Box 634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577" name="Text Box 63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3578" name="Text Box 636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579" name="Text Box 637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580" name="Text Box 63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3581" name="Text Box 639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582" name="Text Box 640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583" name="Text Box 64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3584" name="Text Box 642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585" name="Text Box 643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586" name="Text Box 644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3587" name="Text Box 645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588" name="Text Box 646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589" name="Text Box 647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3590" name="Text Box 648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591" name="Text Box 64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592" name="Text Box 650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3593" name="Text Box 651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3594" name="Text Box 652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595" name="Text Box 653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596" name="Text Box 654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3597" name="Text Box 655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598" name="Text Box 656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599" name="Text Box 657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3600" name="Text Box 658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601" name="Text Box 65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602" name="Text Box 660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3603" name="Text Box 661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604" name="Text Box 66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605" name="Text Box 663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3606" name="Text Box 664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607" name="Text Box 66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608" name="Text Box 666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3609" name="Text Box 667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610" name="Text Box 66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611" name="Text Box 66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3612" name="Text Box 670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3613" name="Text Box 671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614" name="Text Box 67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615" name="Text Box 673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3616" name="Text Box 674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617" name="Text Box 67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618" name="Text Box 676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3619" name="Text Box 677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620" name="Text Box 67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621" name="Text Box 67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3622" name="Text Box 680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623" name="Text Box 68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624" name="Text Box 68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3625" name="Text Box 683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626" name="Text Box 684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627" name="Text Box 68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3628" name="Text Box 686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629" name="Text Box 687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630" name="Text Box 68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3631" name="Text Box 689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3632" name="Text Box 690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633" name="Text Box 69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634" name="Text Box 69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3635" name="Text Box 693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636" name="Text Box 694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637" name="Text Box 69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3638" name="Text Box 696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639" name="Text Box 697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640" name="Text Box 69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3641" name="Text Box 699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3642" name="Text Box 700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643" name="Text Box 70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644" name="Text Box 70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3645" name="Text Box 703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646" name="Text Box 704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647" name="Text Box 70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3648" name="Text Box 706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3649" name="Text Box 707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650" name="Text Box 70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651" name="Text Box 70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3652" name="Text Box 710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653" name="Text Box 71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654" name="Text Box 71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3655" name="Text Box 713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656" name="Text Box 714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657" name="Text Box 71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3658" name="Text Box 716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3659" name="Text Box 717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660" name="Text Box 71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661" name="Text Box 71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3662" name="Text Box 720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663" name="Text Box 72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664" name="Text Box 72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3665" name="Text Box 723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3666" name="Text Box 724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667" name="Text Box 72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668" name="Text Box 726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3669" name="Text Box 727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670" name="Text Box 72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671" name="Text Box 72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3672" name="Text Box 730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673" name="Text Box 73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674" name="Text Box 73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3675" name="Text Box 733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3676" name="Text Box 734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677" name="Text Box 73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678" name="Text Box 736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3679" name="Text Box 737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680" name="Text Box 73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681" name="Text Box 73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3682" name="Text Box 740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3683" name="Text Box 741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684" name="Text Box 74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685" name="Text Box 743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3686" name="Text Box 744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687" name="Text Box 74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688" name="Text Box 746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3689" name="Text Box 747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690" name="Text Box 74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691" name="Text Box 74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3692" name="Text Box 750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693" name="Text Box 75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694" name="Text Box 75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3695" name="Text Box 753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696" name="Text Box 754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697" name="Text Box 75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3698" name="Text Box 756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699" name="Text Box 757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700" name="Text Box 75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3701" name="Text Box 759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3702" name="Text Box 760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703" name="Text Box 76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704" name="Text Box 76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3705" name="Text Box 763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706" name="Text Box 764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707" name="Text Box 76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3708" name="Text Box 766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709" name="Text Box 767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710" name="Text Box 76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3711" name="Text Box 769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712" name="Text Box 770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713" name="Text Box 77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3714" name="Text Box 772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715" name="Text Box 773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716" name="Text Box 774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3717" name="Text Box 775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718" name="Text Box 776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719" name="Text Box 777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3720" name="Text Box 778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3721" name="Text Box 779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722" name="Text Box 780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723" name="Text Box 78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3724" name="Text Box 782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725" name="Text Box 783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726" name="Text Box 784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3727" name="Text Box 785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728" name="Text Box 786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729" name="Text Box 787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3730" name="Text Box 788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731" name="Text Box 78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732" name="Text Box 790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3733" name="Text Box 791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734" name="Text Box 79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735" name="Text Box 793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3736" name="Text Box 794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737" name="Text Box 79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738" name="Text Box 796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3739" name="Text Box 797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3740" name="Text Box 798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741" name="Text Box 79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742" name="Text Box 800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3743" name="Text Box 801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744" name="Text Box 80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745" name="Text Box 803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3746" name="Text Box 804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747" name="Text Box 80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748" name="Text Box 806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3749" name="Text Box 807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750" name="Text Box 80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751" name="Text Box 80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3752" name="Text Box 810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753" name="Text Box 81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754" name="Text Box 81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3755" name="Text Box 813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756" name="Text Box 814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757" name="Text Box 81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3758" name="Text Box 816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3759" name="Text Box 817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760" name="Text Box 81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761" name="Text Box 81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3762" name="Text Box 820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763" name="Text Box 82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764" name="Text Box 82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3765" name="Text Box 823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766" name="Text Box 824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767" name="Text Box 82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3768" name="Text Box 826"/>
        <xdr:cNvSpPr txBox="1">
          <a:spLocks noChangeArrowheads="1"/>
        </xdr:cNvSpPr>
      </xdr:nvSpPr>
      <xdr:spPr bwMode="auto">
        <a:xfrm>
          <a:off x="1215213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769" name="Text Box 827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770" name="Text Box 82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3771" name="Text Box 829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772" name="Text Box 830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773" name="Text Box 83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3774" name="Text Box 832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775" name="Text Box 833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776" name="Text Box 834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3777" name="Text Box 835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3778" name="Text Box 836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779" name="Text Box 837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780" name="Text Box 83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3781" name="Text Box 839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782" name="Text Box 840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783" name="Text Box 841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3784" name="Text Box 842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785" name="Text Box 843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786" name="Text Box 844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3787" name="Text Box 845"/>
        <xdr:cNvSpPr txBox="1">
          <a:spLocks noChangeArrowheads="1"/>
        </xdr:cNvSpPr>
      </xdr:nvSpPr>
      <xdr:spPr bwMode="auto">
        <a:xfrm>
          <a:off x="1215213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788" name="Text Box 846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789" name="Text Box 847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3790" name="Text Box 848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791" name="Text Box 84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792" name="Text Box 850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3793" name="Text Box 851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794" name="Text Box 85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795" name="Text Box 853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3796" name="Text Box 854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3797" name="Text Box 855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798" name="Text Box 856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799" name="Text Box 857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3800" name="Text Box 858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801" name="Text Box 85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802" name="Text Box 860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3803" name="Text Box 861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804" name="Text Box 862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805" name="Text Box 863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3806" name="Text Box 864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807" name="Text Box 865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808" name="Text Box 866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3809" name="Text Box 867"/>
        <xdr:cNvSpPr txBox="1">
          <a:spLocks noChangeArrowheads="1"/>
        </xdr:cNvSpPr>
      </xdr:nvSpPr>
      <xdr:spPr bwMode="auto">
        <a:xfrm>
          <a:off x="1215213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810" name="Text Box 868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811" name="Text Box 869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3812" name="Text Box 870"/>
        <xdr:cNvSpPr txBox="1">
          <a:spLocks noChangeArrowheads="1"/>
        </xdr:cNvSpPr>
      </xdr:nvSpPr>
      <xdr:spPr bwMode="auto">
        <a:xfrm>
          <a:off x="1215213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3813" name="Text Box 10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3814" name="Text Box 10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162205"/>
    <xdr:sp macro="" textlink="">
      <xdr:nvSpPr>
        <xdr:cNvPr id="3815" name="Text Box 130"/>
        <xdr:cNvSpPr txBox="1">
          <a:spLocks noChangeArrowheads="1"/>
        </xdr:cNvSpPr>
      </xdr:nvSpPr>
      <xdr:spPr bwMode="auto">
        <a:xfrm>
          <a:off x="1503178" y="1860698"/>
          <a:ext cx="0" cy="1622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3816" name="Text Box 131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3817" name="Text Box 13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3818" name="Text Box 13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3819" name="Text Box 134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3820" name="Text Box 13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3821" name="Text Box 13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3822" name="Text Box 137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3823" name="Text Box 13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3824" name="Text Box 13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3825" name="Text Box 140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3826" name="Text Box 14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3827" name="Text Box 14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3828" name="Text Box 143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3829" name="Text Box 14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3830" name="Text Box 14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3831" name="Text Box 146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3832" name="Text Box 147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3833" name="Text Box 14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3834" name="Text Box 14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3835" name="Text Box 150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3836" name="Text Box 15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3837" name="Text Box 15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3838" name="Text Box 153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3839" name="Text Box 15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3840" name="Text Box 15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3841" name="Text Box 156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3842" name="Text Box 157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3843" name="Text Box 15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3844" name="Text Box 159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3845" name="Text Box 16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3846" name="Text Box 16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3847" name="Text Box 162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3848" name="Text Box 163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3849" name="Text Box 16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3850" name="Text Box 16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3851" name="Text Box 166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3852" name="Text Box 167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3853" name="Text Box 16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3854" name="Text Box 169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3855" name="Text Box 17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3856" name="Text Box 17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3857" name="Text Box 172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3858" name="Text Box 17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3859" name="Text Box 17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3860" name="Text Box 175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3861" name="Text Box 17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3862" name="Text Box 177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3863" name="Text Box 178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3864" name="Text Box 17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3865" name="Text Box 18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3866" name="Text Box 208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3867" name="Text Box 209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3868" name="Text Box 21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3869" name="Text Box 21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3870" name="Text Box 212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3871" name="Text Box 21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3872" name="Text Box 21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3873" name="Text Box 215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3874" name="Text Box 21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3875" name="Text Box 217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3876" name="Text Box 218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3877" name="Text Box 21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3878" name="Text Box 22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3879" name="Text Box 221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3880" name="Text Box 22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3881" name="Text Box 22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3882" name="Text Box 224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3883" name="Text Box 22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3884" name="Text Box 22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3885" name="Text Box 227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3886" name="Text Box 228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3887" name="Text Box 22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3888" name="Text Box 23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3889" name="Text Box 231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3890" name="Text Box 23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3891" name="Text Box 23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3892" name="Text Box 234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3893" name="Text Box 23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3894" name="Text Box 23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3895" name="Text Box 237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3896" name="Text Box 238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3897" name="Text Box 23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3898" name="Text Box 24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3899" name="Text Box 241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3900" name="Text Box 24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3901" name="Text Box 24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3902" name="Text Box 244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3903" name="Text Box 24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3904" name="Text Box 24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3905" name="Text Box 247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3906" name="Text Box 248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3907" name="Text Box 24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3908" name="Text Box 25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3909" name="Text Box 251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3910" name="Text Box 25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3911" name="Text Box 25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3912" name="Text Box 254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3913" name="Text Box 25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3914" name="Text Box 25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3915" name="Text Box 257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3916" name="Text Box 258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3917" name="Text Box 25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3918" name="Text Box 26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3919" name="Text Box 261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3920" name="Text Box 26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3921" name="Text Box 26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3922" name="Text Box 264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3923" name="Text Box 26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3924" name="Text Box 26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3925" name="Text Box 267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3926" name="Text Box 268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3927" name="Text Box 26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3928" name="Text Box 27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3929" name="Text Box 271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3930" name="Text Box 27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3931" name="Text Box 27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3932" name="Text Box 274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3933" name="Text Box 27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3934" name="Text Box 27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3935" name="Text Box 277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3936" name="Text Box 278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3937" name="Text Box 27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3938" name="Text Box 28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3939" name="Text Box 281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3940" name="Text Box 28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3941" name="Text Box 28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3942" name="Text Box 284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3943" name="Text Box 28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3944" name="Text Box 28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3945" name="Text Box 287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3946" name="Text Box 28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3947" name="Text Box 28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3948" name="Text Box 290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3949" name="Text Box 29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3950" name="Text Box 29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3951" name="Text Box 293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3952" name="Text Box 29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3953" name="Text Box 29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3954" name="Text Box 296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3955" name="Text Box 297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3956" name="Text Box 29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3957" name="Text Box 29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3958" name="Text Box 300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3959" name="Text Box 30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3960" name="Text Box 30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3961" name="Text Box 303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3962" name="Text Box 30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3963" name="Text Box 30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3964" name="Text Box 306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3965" name="Text Box 307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3966" name="Text Box 30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3967" name="Text Box 336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3968" name="Text Box 337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3969" name="Text Box 33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3970" name="Text Box 33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3971" name="Text Box 340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3972" name="Text Box 34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3973" name="Text Box 34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3974" name="Text Box 343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3975" name="Text Box 34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3976" name="Text Box 34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3977" name="Text Box 373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3978" name="Text Box 374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3979" name="Text Box 37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3980" name="Text Box 37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3981" name="Text Box 377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3982" name="Text Box 37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3983" name="Text Box 37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3984" name="Text Box 380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3985" name="Text Box 38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3986" name="Text Box 38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3987" name="Text Box 410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3988" name="Text Box 411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3989" name="Text Box 41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3990" name="Text Box 41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3991" name="Text Box 414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3992" name="Text Box 41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3993" name="Text Box 41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3994" name="Text Box 417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3995" name="Text Box 41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3996" name="Text Box 41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3997" name="Text Box 447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3998" name="Text Box 44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3999" name="Text Box 44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4000" name="Text Box 450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001" name="Text Box 45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002" name="Text Box 45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4003" name="Text Box 453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004" name="Text Box 45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005" name="Text Box 45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4006" name="Text Box 456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4007" name="Text Box 457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008" name="Text Box 45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009" name="Text Box 45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4010" name="Text Box 460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011" name="Text Box 46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012" name="Text Box 46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4013" name="Text Box 463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014" name="Text Box 46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015" name="Text Box 46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4016" name="Text Box 466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4017" name="Text Box 467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018" name="Text Box 46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019" name="Text Box 46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4020" name="Text Box 470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021" name="Text Box 47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022" name="Text Box 47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4023" name="Text Box 473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024" name="Text Box 47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025" name="Text Box 47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4026" name="Text Box 476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027" name="Text Box 477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028" name="Text Box 47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4029" name="Text Box 479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030" name="Text Box 48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031" name="Text Box 48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4032" name="Text Box 482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033" name="Text Box 48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034" name="Text Box 48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4035" name="Text Box 485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4036" name="Text Box 486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037" name="Text Box 487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038" name="Text Box 48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4039" name="Text Box 489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040" name="Text Box 49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041" name="Text Box 49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4042" name="Text Box 492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043" name="Text Box 49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044" name="Text Box 49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4045" name="Text Box 495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4046" name="Text Box 496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047" name="Text Box 497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048" name="Text Box 49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4049" name="Text Box 499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050" name="Text Box 50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051" name="Text Box 50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4052" name="Text Box 502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053" name="Text Box 50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054" name="Text Box 50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4055" name="Text Box 505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056" name="Text Box 50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057" name="Text Box 507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4058" name="Text Box 508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059" name="Text Box 50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060" name="Text Box 51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4061" name="Text Box 511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062" name="Text Box 51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063" name="Text Box 51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4064" name="Text Box 514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4065" name="Text Box 515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066" name="Text Box 51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067" name="Text Box 517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4068" name="Text Box 518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069" name="Text Box 51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070" name="Text Box 52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4071" name="Text Box 521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072" name="Text Box 52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073" name="Text Box 52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4074" name="Text Box 524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4075" name="Text Box 525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076" name="Text Box 52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077" name="Text Box 527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4078" name="Text Box 528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079" name="Text Box 52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080" name="Text Box 53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4081" name="Text Box 531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082" name="Text Box 53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083" name="Text Box 53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4084" name="Text Box 534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4085" name="Text Box 535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086" name="Text Box 53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087" name="Text Box 537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4088" name="Text Box 538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089" name="Text Box 53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090" name="Text Box 54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4091" name="Text Box 541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092" name="Text Box 54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093" name="Text Box 54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4094" name="Text Box 544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095" name="Text Box 54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096" name="Text Box 54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4097" name="Text Box 547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098" name="Text Box 54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099" name="Text Box 54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4100" name="Text Box 550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4101" name="Text Box 551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102" name="Text Box 55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103" name="Text Box 55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4104" name="Text Box 554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105" name="Text Box 55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106" name="Text Box 55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4107" name="Text Box 557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108" name="Text Box 55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109" name="Text Box 55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4110" name="Text Box 560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4111" name="Text Box 561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112" name="Text Box 56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113" name="Text Box 56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4114" name="Text Box 564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115" name="Text Box 56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116" name="Text Box 56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4117" name="Text Box 567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118" name="Text Box 56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119" name="Text Box 56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4120" name="Text Box 570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4121" name="Text Box 571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122" name="Text Box 57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123" name="Text Box 57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4124" name="Text Box 574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125" name="Text Box 57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126" name="Text Box 57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4127" name="Text Box 577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128" name="Text Box 57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129" name="Text Box 57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4130" name="Text Box 580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131" name="Text Box 58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132" name="Text Box 58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4133" name="Text Box 583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134" name="Text Box 58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135" name="Text Box 58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4136" name="Text Box 586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4137" name="Text Box 587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138" name="Text Box 58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139" name="Text Box 58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4140" name="Text Box 590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141" name="Text Box 59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142" name="Text Box 59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4143" name="Text Box 593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144" name="Text Box 59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145" name="Text Box 59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4146" name="Text Box 596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4147" name="Text Box 597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148" name="Text Box 59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149" name="Text Box 59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4150" name="Text Box 600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151" name="Text Box 60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152" name="Text Box 60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4153" name="Text Box 603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154" name="Text Box 60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155" name="Text Box 60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4156" name="Text Box 606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4157" name="Text Box 607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158" name="Text Box 60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159" name="Text Box 60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4160" name="Text Box 610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161" name="Text Box 61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162" name="Text Box 61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4163" name="Text Box 613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164" name="Text Box 61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165" name="Text Box 61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4166" name="Text Box 616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167" name="Text Box 617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168" name="Text Box 61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4169" name="Text Box 619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170" name="Text Box 62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171" name="Text Box 62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4172" name="Text Box 622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4173" name="Text Box 623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174" name="Text Box 62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175" name="Text Box 62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4176" name="Text Box 626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177" name="Text Box 627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178" name="Text Box 62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4179" name="Text Box 629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180" name="Text Box 63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181" name="Text Box 63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4182" name="Text Box 632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4183" name="Text Box 633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184" name="Text Box 63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185" name="Text Box 63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4186" name="Text Box 636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187" name="Text Box 637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188" name="Text Box 63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4189" name="Text Box 639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190" name="Text Box 64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191" name="Text Box 64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4192" name="Text Box 642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193" name="Text Box 64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194" name="Text Box 64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4195" name="Text Box 645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196" name="Text Box 64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197" name="Text Box 647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4198" name="Text Box 648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199" name="Text Box 64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200" name="Text Box 65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4201" name="Text Box 651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4202" name="Text Box 652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203" name="Text Box 65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204" name="Text Box 65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4205" name="Text Box 655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206" name="Text Box 65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207" name="Text Box 657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4208" name="Text Box 658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209" name="Text Box 65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210" name="Text Box 66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4211" name="Text Box 661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212" name="Text Box 66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213" name="Text Box 66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4214" name="Text Box 664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215" name="Text Box 66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216" name="Text Box 66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4217" name="Text Box 667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218" name="Text Box 66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219" name="Text Box 66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4220" name="Text Box 670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4221" name="Text Box 671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222" name="Text Box 67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223" name="Text Box 67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4224" name="Text Box 674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225" name="Text Box 67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226" name="Text Box 67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4227" name="Text Box 677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228" name="Text Box 67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229" name="Text Box 67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4230" name="Text Box 680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231" name="Text Box 68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232" name="Text Box 68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4233" name="Text Box 683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234" name="Text Box 68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235" name="Text Box 68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4236" name="Text Box 686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237" name="Text Box 687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238" name="Text Box 68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4239" name="Text Box 689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4240" name="Text Box 690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241" name="Text Box 69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242" name="Text Box 69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4243" name="Text Box 693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244" name="Text Box 69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245" name="Text Box 69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4246" name="Text Box 696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247" name="Text Box 697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248" name="Text Box 69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4249" name="Text Box 699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4250" name="Text Box 700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251" name="Text Box 70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252" name="Text Box 70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4253" name="Text Box 703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254" name="Text Box 70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255" name="Text Box 70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4256" name="Text Box 706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4257" name="Text Box 707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258" name="Text Box 70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259" name="Text Box 70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4260" name="Text Box 710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261" name="Text Box 71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262" name="Text Box 71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4263" name="Text Box 713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264" name="Text Box 71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265" name="Text Box 71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4266" name="Text Box 716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4267" name="Text Box 717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268" name="Text Box 71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269" name="Text Box 71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4270" name="Text Box 720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271" name="Text Box 72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272" name="Text Box 72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4273" name="Text Box 723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4274" name="Text Box 724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275" name="Text Box 72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276" name="Text Box 72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4277" name="Text Box 727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278" name="Text Box 72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279" name="Text Box 72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4280" name="Text Box 730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281" name="Text Box 73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282" name="Text Box 73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4283" name="Text Box 733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4284" name="Text Box 734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285" name="Text Box 73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286" name="Text Box 73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4287" name="Text Box 737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288" name="Text Box 73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289" name="Text Box 73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4290" name="Text Box 740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4291" name="Text Box 741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292" name="Text Box 74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293" name="Text Box 74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4294" name="Text Box 744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295" name="Text Box 74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296" name="Text Box 74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4297" name="Text Box 747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298" name="Text Box 74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299" name="Text Box 74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4300" name="Text Box 750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301" name="Text Box 75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302" name="Text Box 75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4303" name="Text Box 753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304" name="Text Box 75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305" name="Text Box 75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4306" name="Text Box 756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307" name="Text Box 757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308" name="Text Box 75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4309" name="Text Box 759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4310" name="Text Box 760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311" name="Text Box 76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312" name="Text Box 76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4313" name="Text Box 763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314" name="Text Box 76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315" name="Text Box 76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4316" name="Text Box 766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317" name="Text Box 767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318" name="Text Box 76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4319" name="Text Box 769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320" name="Text Box 77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321" name="Text Box 77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4322" name="Text Box 772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323" name="Text Box 77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324" name="Text Box 77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4325" name="Text Box 775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326" name="Text Box 77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327" name="Text Box 777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4328" name="Text Box 778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4329" name="Text Box 779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330" name="Text Box 78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331" name="Text Box 78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4332" name="Text Box 782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333" name="Text Box 78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334" name="Text Box 78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4335" name="Text Box 785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336" name="Text Box 78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337" name="Text Box 787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4338" name="Text Box 788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339" name="Text Box 78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340" name="Text Box 79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4341" name="Text Box 791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342" name="Text Box 79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343" name="Text Box 79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4344" name="Text Box 794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345" name="Text Box 79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346" name="Text Box 79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4347" name="Text Box 797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4348" name="Text Box 798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349" name="Text Box 79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350" name="Text Box 80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4351" name="Text Box 801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352" name="Text Box 80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353" name="Text Box 80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4354" name="Text Box 804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355" name="Text Box 80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356" name="Text Box 80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4357" name="Text Box 807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358" name="Text Box 80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359" name="Text Box 80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4360" name="Text Box 810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361" name="Text Box 81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362" name="Text Box 81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4363" name="Text Box 813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364" name="Text Box 81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365" name="Text Box 81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4366" name="Text Box 816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4367" name="Text Box 817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368" name="Text Box 81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369" name="Text Box 81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4370" name="Text Box 820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371" name="Text Box 82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372" name="Text Box 82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4373" name="Text Box 823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374" name="Text Box 82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375" name="Text Box 82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4376" name="Text Box 826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377" name="Text Box 827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378" name="Text Box 82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4379" name="Text Box 829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380" name="Text Box 83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381" name="Text Box 83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4382" name="Text Box 832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383" name="Text Box 83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384" name="Text Box 83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4385" name="Text Box 835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4386" name="Text Box 836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387" name="Text Box 837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388" name="Text Box 83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4389" name="Text Box 839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390" name="Text Box 84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391" name="Text Box 84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4392" name="Text Box 842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393" name="Text Box 84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394" name="Text Box 84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4395" name="Text Box 845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396" name="Text Box 84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397" name="Text Box 847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4398" name="Text Box 848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399" name="Text Box 84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400" name="Text Box 85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4401" name="Text Box 851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402" name="Text Box 85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403" name="Text Box 85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4404" name="Text Box 854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4405" name="Text Box 855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406" name="Text Box 85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407" name="Text Box 857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4408" name="Text Box 858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409" name="Text Box 85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410" name="Text Box 86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4411" name="Text Box 861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412" name="Text Box 86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413" name="Text Box 86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4414" name="Text Box 864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415" name="Text Box 86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416" name="Text Box 86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4417" name="Text Box 867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418" name="Text Box 86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419" name="Text Box 86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4420" name="Text Box 87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421" name="Text Box 10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422" name="Text Box 10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162205"/>
    <xdr:sp macro="" textlink="">
      <xdr:nvSpPr>
        <xdr:cNvPr id="4423" name="Text Box 130"/>
        <xdr:cNvSpPr txBox="1">
          <a:spLocks noChangeArrowheads="1"/>
        </xdr:cNvSpPr>
      </xdr:nvSpPr>
      <xdr:spPr bwMode="auto">
        <a:xfrm>
          <a:off x="1503178" y="1860698"/>
          <a:ext cx="0" cy="1622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4424" name="Text Box 131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425" name="Text Box 13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426" name="Text Box 13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4427" name="Text Box 134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428" name="Text Box 13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429" name="Text Box 13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4430" name="Text Box 137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431" name="Text Box 13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432" name="Text Box 13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4433" name="Text Box 140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434" name="Text Box 14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435" name="Text Box 14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4436" name="Text Box 143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437" name="Text Box 14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438" name="Text Box 14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4439" name="Text Box 146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4440" name="Text Box 147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441" name="Text Box 14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442" name="Text Box 14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4443" name="Text Box 150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444" name="Text Box 15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445" name="Text Box 15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4446" name="Text Box 153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447" name="Text Box 15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448" name="Text Box 15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4449" name="Text Box 156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450" name="Text Box 157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451" name="Text Box 15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4452" name="Text Box 159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453" name="Text Box 16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454" name="Text Box 16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4455" name="Text Box 162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4456" name="Text Box 163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457" name="Text Box 16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458" name="Text Box 16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4459" name="Text Box 166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460" name="Text Box 167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461" name="Text Box 16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4462" name="Text Box 169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463" name="Text Box 17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464" name="Text Box 17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4465" name="Text Box 172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466" name="Text Box 17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467" name="Text Box 17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4468" name="Text Box 175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469" name="Text Box 17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470" name="Text Box 177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4471" name="Text Box 178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472" name="Text Box 17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473" name="Text Box 18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4474" name="Text Box 208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4475" name="Text Box 209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476" name="Text Box 21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477" name="Text Box 21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4478" name="Text Box 212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479" name="Text Box 21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480" name="Text Box 21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4481" name="Text Box 215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482" name="Text Box 21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483" name="Text Box 217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4484" name="Text Box 218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485" name="Text Box 21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486" name="Text Box 22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4487" name="Text Box 221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488" name="Text Box 22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489" name="Text Box 22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4490" name="Text Box 224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491" name="Text Box 22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492" name="Text Box 22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4493" name="Text Box 227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4494" name="Text Box 228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495" name="Text Box 22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496" name="Text Box 23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4497" name="Text Box 231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498" name="Text Box 23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499" name="Text Box 23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4500" name="Text Box 234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501" name="Text Box 23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502" name="Text Box 23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4503" name="Text Box 237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4504" name="Text Box 238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505" name="Text Box 23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506" name="Text Box 24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4507" name="Text Box 241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508" name="Text Box 24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509" name="Text Box 24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4510" name="Text Box 244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511" name="Text Box 24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512" name="Text Box 24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4513" name="Text Box 247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4514" name="Text Box 248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515" name="Text Box 24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516" name="Text Box 25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4517" name="Text Box 251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518" name="Text Box 25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519" name="Text Box 25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4520" name="Text Box 254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521" name="Text Box 25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522" name="Text Box 25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4523" name="Text Box 257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4524" name="Text Box 258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525" name="Text Box 25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526" name="Text Box 26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4527" name="Text Box 261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528" name="Text Box 26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529" name="Text Box 26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4530" name="Text Box 264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531" name="Text Box 26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532" name="Text Box 26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4533" name="Text Box 267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4534" name="Text Box 268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535" name="Text Box 26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536" name="Text Box 27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4537" name="Text Box 271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538" name="Text Box 27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539" name="Text Box 27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4540" name="Text Box 274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541" name="Text Box 27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542" name="Text Box 27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4543" name="Text Box 277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4544" name="Text Box 278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545" name="Text Box 27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546" name="Text Box 28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4547" name="Text Box 281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548" name="Text Box 28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549" name="Text Box 28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4550" name="Text Box 284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551" name="Text Box 28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552" name="Text Box 28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4553" name="Text Box 287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554" name="Text Box 28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555" name="Text Box 28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4556" name="Text Box 290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557" name="Text Box 29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558" name="Text Box 29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4559" name="Text Box 293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560" name="Text Box 29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561" name="Text Box 29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4562" name="Text Box 296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4563" name="Text Box 297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564" name="Text Box 29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565" name="Text Box 29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4566" name="Text Box 300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567" name="Text Box 30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568" name="Text Box 30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4569" name="Text Box 303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570" name="Text Box 30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571" name="Text Box 30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4572" name="Text Box 306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573" name="Text Box 307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574" name="Text Box 30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4575" name="Text Box 336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4576" name="Text Box 337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577" name="Text Box 33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578" name="Text Box 33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4579" name="Text Box 340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580" name="Text Box 34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581" name="Text Box 34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4582" name="Text Box 343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583" name="Text Box 34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584" name="Text Box 34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4585" name="Text Box 373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4586" name="Text Box 374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587" name="Text Box 37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588" name="Text Box 37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4589" name="Text Box 377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590" name="Text Box 37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591" name="Text Box 37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4592" name="Text Box 380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593" name="Text Box 38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594" name="Text Box 38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4595" name="Text Box 410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4596" name="Text Box 411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597" name="Text Box 41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598" name="Text Box 41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4599" name="Text Box 414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600" name="Text Box 41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601" name="Text Box 41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4602" name="Text Box 417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603" name="Text Box 41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604" name="Text Box 41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4605" name="Text Box 447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606" name="Text Box 44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607" name="Text Box 44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4608" name="Text Box 450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609" name="Text Box 45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610" name="Text Box 45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4611" name="Text Box 453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612" name="Text Box 45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613" name="Text Box 45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4614" name="Text Box 456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4615" name="Text Box 457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616" name="Text Box 45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617" name="Text Box 45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4618" name="Text Box 460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619" name="Text Box 46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620" name="Text Box 46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4621" name="Text Box 463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622" name="Text Box 46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623" name="Text Box 46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4624" name="Text Box 466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4625" name="Text Box 467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626" name="Text Box 46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627" name="Text Box 46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4628" name="Text Box 470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629" name="Text Box 47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630" name="Text Box 47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4631" name="Text Box 473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632" name="Text Box 47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633" name="Text Box 47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4634" name="Text Box 476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635" name="Text Box 477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636" name="Text Box 47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4637" name="Text Box 479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638" name="Text Box 48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639" name="Text Box 48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4640" name="Text Box 482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641" name="Text Box 48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642" name="Text Box 48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4643" name="Text Box 485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4644" name="Text Box 486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645" name="Text Box 487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646" name="Text Box 48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4647" name="Text Box 489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648" name="Text Box 49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649" name="Text Box 49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4650" name="Text Box 492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651" name="Text Box 49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652" name="Text Box 49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4653" name="Text Box 495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4654" name="Text Box 496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655" name="Text Box 497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656" name="Text Box 49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4657" name="Text Box 499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658" name="Text Box 50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659" name="Text Box 50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4660" name="Text Box 502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661" name="Text Box 50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662" name="Text Box 50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4663" name="Text Box 505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664" name="Text Box 50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665" name="Text Box 507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4666" name="Text Box 508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667" name="Text Box 50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668" name="Text Box 51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4669" name="Text Box 511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670" name="Text Box 51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671" name="Text Box 51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4672" name="Text Box 514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4673" name="Text Box 515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674" name="Text Box 51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675" name="Text Box 517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4676" name="Text Box 518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677" name="Text Box 51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678" name="Text Box 52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4679" name="Text Box 521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680" name="Text Box 52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681" name="Text Box 52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4682" name="Text Box 524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4683" name="Text Box 525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684" name="Text Box 52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685" name="Text Box 527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4686" name="Text Box 528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687" name="Text Box 52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688" name="Text Box 53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4689" name="Text Box 531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690" name="Text Box 53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691" name="Text Box 53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4692" name="Text Box 534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4693" name="Text Box 535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694" name="Text Box 53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695" name="Text Box 537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4696" name="Text Box 538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697" name="Text Box 53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698" name="Text Box 54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4699" name="Text Box 541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700" name="Text Box 54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701" name="Text Box 54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4702" name="Text Box 544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703" name="Text Box 54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704" name="Text Box 54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4705" name="Text Box 547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706" name="Text Box 54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707" name="Text Box 54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4708" name="Text Box 550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4709" name="Text Box 551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710" name="Text Box 55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711" name="Text Box 55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4712" name="Text Box 554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713" name="Text Box 55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714" name="Text Box 55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4715" name="Text Box 557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716" name="Text Box 55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717" name="Text Box 55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4718" name="Text Box 560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4719" name="Text Box 561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720" name="Text Box 56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721" name="Text Box 56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4722" name="Text Box 564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723" name="Text Box 56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724" name="Text Box 56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4725" name="Text Box 567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726" name="Text Box 56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727" name="Text Box 56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4728" name="Text Box 570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4729" name="Text Box 571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730" name="Text Box 57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731" name="Text Box 57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4732" name="Text Box 574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733" name="Text Box 57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734" name="Text Box 57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4735" name="Text Box 577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736" name="Text Box 57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737" name="Text Box 57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4738" name="Text Box 580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739" name="Text Box 58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740" name="Text Box 58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4741" name="Text Box 583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742" name="Text Box 58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743" name="Text Box 58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4744" name="Text Box 586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4745" name="Text Box 587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746" name="Text Box 58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747" name="Text Box 58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4748" name="Text Box 590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749" name="Text Box 59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750" name="Text Box 59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4751" name="Text Box 593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752" name="Text Box 59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753" name="Text Box 59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4754" name="Text Box 596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4755" name="Text Box 597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756" name="Text Box 59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757" name="Text Box 59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4758" name="Text Box 600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759" name="Text Box 60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760" name="Text Box 60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4761" name="Text Box 603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762" name="Text Box 60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763" name="Text Box 60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4764" name="Text Box 606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4765" name="Text Box 607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766" name="Text Box 60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767" name="Text Box 60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4768" name="Text Box 610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769" name="Text Box 61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770" name="Text Box 61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4771" name="Text Box 613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772" name="Text Box 61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773" name="Text Box 61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4774" name="Text Box 616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775" name="Text Box 617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776" name="Text Box 61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4777" name="Text Box 619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778" name="Text Box 62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779" name="Text Box 62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4780" name="Text Box 622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4781" name="Text Box 623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782" name="Text Box 62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783" name="Text Box 62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4784" name="Text Box 626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785" name="Text Box 627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786" name="Text Box 62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4787" name="Text Box 629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788" name="Text Box 63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789" name="Text Box 63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4790" name="Text Box 632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4791" name="Text Box 633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792" name="Text Box 63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793" name="Text Box 63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4794" name="Text Box 636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795" name="Text Box 637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796" name="Text Box 63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4797" name="Text Box 639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798" name="Text Box 64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799" name="Text Box 64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4800" name="Text Box 642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801" name="Text Box 64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802" name="Text Box 64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4803" name="Text Box 645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804" name="Text Box 64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805" name="Text Box 647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4806" name="Text Box 648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807" name="Text Box 64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808" name="Text Box 65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4809" name="Text Box 651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4810" name="Text Box 652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811" name="Text Box 65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812" name="Text Box 65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4813" name="Text Box 655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814" name="Text Box 65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815" name="Text Box 657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4816" name="Text Box 658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817" name="Text Box 65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818" name="Text Box 66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4819" name="Text Box 661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820" name="Text Box 66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821" name="Text Box 66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4822" name="Text Box 664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823" name="Text Box 66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824" name="Text Box 66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4825" name="Text Box 667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826" name="Text Box 66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827" name="Text Box 66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4828" name="Text Box 670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4829" name="Text Box 671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830" name="Text Box 67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831" name="Text Box 67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4832" name="Text Box 674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833" name="Text Box 67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834" name="Text Box 67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4835" name="Text Box 677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836" name="Text Box 67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837" name="Text Box 67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4838" name="Text Box 680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839" name="Text Box 68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840" name="Text Box 68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4841" name="Text Box 683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842" name="Text Box 68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843" name="Text Box 68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4844" name="Text Box 686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845" name="Text Box 687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846" name="Text Box 68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4847" name="Text Box 689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4848" name="Text Box 690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849" name="Text Box 69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850" name="Text Box 69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4851" name="Text Box 693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852" name="Text Box 69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853" name="Text Box 69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4854" name="Text Box 696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855" name="Text Box 697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856" name="Text Box 69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4857" name="Text Box 699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4858" name="Text Box 700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859" name="Text Box 70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860" name="Text Box 70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4861" name="Text Box 703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862" name="Text Box 70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863" name="Text Box 70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4864" name="Text Box 706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4865" name="Text Box 707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866" name="Text Box 70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867" name="Text Box 70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4868" name="Text Box 710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869" name="Text Box 71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870" name="Text Box 71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4871" name="Text Box 713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872" name="Text Box 71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873" name="Text Box 71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4874" name="Text Box 716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4875" name="Text Box 717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876" name="Text Box 71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877" name="Text Box 71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4878" name="Text Box 720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879" name="Text Box 72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880" name="Text Box 72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4881" name="Text Box 723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4882" name="Text Box 724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883" name="Text Box 72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884" name="Text Box 72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4885" name="Text Box 727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886" name="Text Box 72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887" name="Text Box 72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4888" name="Text Box 730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889" name="Text Box 73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890" name="Text Box 73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4891" name="Text Box 733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4892" name="Text Box 734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893" name="Text Box 73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894" name="Text Box 73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4895" name="Text Box 737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896" name="Text Box 73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897" name="Text Box 73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4898" name="Text Box 740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4899" name="Text Box 741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900" name="Text Box 74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901" name="Text Box 74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4902" name="Text Box 744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903" name="Text Box 74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904" name="Text Box 74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4905" name="Text Box 747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906" name="Text Box 74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907" name="Text Box 74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4908" name="Text Box 750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909" name="Text Box 75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910" name="Text Box 75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4911" name="Text Box 753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912" name="Text Box 75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913" name="Text Box 75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4914" name="Text Box 756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915" name="Text Box 757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916" name="Text Box 75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4917" name="Text Box 759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4918" name="Text Box 760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919" name="Text Box 76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920" name="Text Box 76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4921" name="Text Box 763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922" name="Text Box 76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923" name="Text Box 76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4924" name="Text Box 766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925" name="Text Box 767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926" name="Text Box 76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4927" name="Text Box 769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928" name="Text Box 77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929" name="Text Box 77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4930" name="Text Box 772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931" name="Text Box 77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932" name="Text Box 77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4933" name="Text Box 775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934" name="Text Box 77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935" name="Text Box 777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4936" name="Text Box 778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4937" name="Text Box 779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938" name="Text Box 78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939" name="Text Box 78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4940" name="Text Box 782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941" name="Text Box 78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942" name="Text Box 78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4943" name="Text Box 785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944" name="Text Box 78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945" name="Text Box 787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4946" name="Text Box 788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947" name="Text Box 78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948" name="Text Box 79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4949" name="Text Box 791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950" name="Text Box 79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951" name="Text Box 79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4952" name="Text Box 794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953" name="Text Box 79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954" name="Text Box 79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4955" name="Text Box 797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4956" name="Text Box 798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957" name="Text Box 79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958" name="Text Box 80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4959" name="Text Box 801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960" name="Text Box 80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961" name="Text Box 80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4962" name="Text Box 804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963" name="Text Box 80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964" name="Text Box 80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4965" name="Text Box 807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966" name="Text Box 80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967" name="Text Box 80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4968" name="Text Box 810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969" name="Text Box 81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970" name="Text Box 81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4971" name="Text Box 813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972" name="Text Box 81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973" name="Text Box 81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4974" name="Text Box 816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4975" name="Text Box 817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976" name="Text Box 81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977" name="Text Box 81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4978" name="Text Box 820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979" name="Text Box 82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980" name="Text Box 82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4981" name="Text Box 823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982" name="Text Box 82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983" name="Text Box 82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4984" name="Text Box 826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985" name="Text Box 827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986" name="Text Box 82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4987" name="Text Box 829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988" name="Text Box 83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989" name="Text Box 83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4990" name="Text Box 832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991" name="Text Box 83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992" name="Text Box 83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4993" name="Text Box 835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4994" name="Text Box 836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995" name="Text Box 837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996" name="Text Box 83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4997" name="Text Box 839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998" name="Text Box 84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4999" name="Text Box 84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5000" name="Text Box 842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5001" name="Text Box 84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5002" name="Text Box 84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5003" name="Text Box 845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5004" name="Text Box 84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5005" name="Text Box 847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5006" name="Text Box 848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5007" name="Text Box 84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5008" name="Text Box 85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5009" name="Text Box 851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5010" name="Text Box 85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5011" name="Text Box 85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5012" name="Text Box 854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5013" name="Text Box 855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5014" name="Text Box 85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5015" name="Text Box 857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5016" name="Text Box 858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5017" name="Text Box 85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5018" name="Text Box 86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5019" name="Text Box 861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5020" name="Text Box 86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5021" name="Text Box 86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5022" name="Text Box 864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5023" name="Text Box 86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5024" name="Text Box 86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5025" name="Text Box 867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5026" name="Text Box 86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5027" name="Text Box 86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5028" name="Text Box 87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029" name="Text Box 10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030" name="Text Box 10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162205"/>
    <xdr:sp macro="" textlink="">
      <xdr:nvSpPr>
        <xdr:cNvPr id="5031" name="Text Box 130"/>
        <xdr:cNvSpPr txBox="1">
          <a:spLocks noChangeArrowheads="1"/>
        </xdr:cNvSpPr>
      </xdr:nvSpPr>
      <xdr:spPr bwMode="auto">
        <a:xfrm>
          <a:off x="1503178" y="1860698"/>
          <a:ext cx="0" cy="1622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5032" name="Text Box 131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033" name="Text Box 13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034" name="Text Box 13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5035" name="Text Box 134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036" name="Text Box 13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037" name="Text Box 13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5038" name="Text Box 137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039" name="Text Box 13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040" name="Text Box 13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5041" name="Text Box 140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042" name="Text Box 14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043" name="Text Box 14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5044" name="Text Box 143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045" name="Text Box 14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046" name="Text Box 14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5047" name="Text Box 146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5048" name="Text Box 147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049" name="Text Box 14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050" name="Text Box 14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5051" name="Text Box 150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052" name="Text Box 15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053" name="Text Box 15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5054" name="Text Box 153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055" name="Text Box 15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056" name="Text Box 15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5057" name="Text Box 156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058" name="Text Box 157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059" name="Text Box 15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5060" name="Text Box 159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061" name="Text Box 16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062" name="Text Box 16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5063" name="Text Box 162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5064" name="Text Box 163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065" name="Text Box 16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066" name="Text Box 16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5067" name="Text Box 166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068" name="Text Box 167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069" name="Text Box 16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5070" name="Text Box 169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071" name="Text Box 17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072" name="Text Box 17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5073" name="Text Box 172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074" name="Text Box 17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075" name="Text Box 17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5076" name="Text Box 175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077" name="Text Box 17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078" name="Text Box 177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5079" name="Text Box 178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080" name="Text Box 17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081" name="Text Box 18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5082" name="Text Box 208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5083" name="Text Box 209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084" name="Text Box 21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085" name="Text Box 21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5086" name="Text Box 212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087" name="Text Box 21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088" name="Text Box 21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5089" name="Text Box 215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090" name="Text Box 21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091" name="Text Box 217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5092" name="Text Box 218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093" name="Text Box 21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094" name="Text Box 22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5095" name="Text Box 221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096" name="Text Box 22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097" name="Text Box 22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5098" name="Text Box 224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099" name="Text Box 22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100" name="Text Box 22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5101" name="Text Box 227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5102" name="Text Box 228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103" name="Text Box 22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104" name="Text Box 23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5105" name="Text Box 231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106" name="Text Box 23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107" name="Text Box 23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5108" name="Text Box 234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109" name="Text Box 23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110" name="Text Box 23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5111" name="Text Box 237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5112" name="Text Box 238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113" name="Text Box 23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114" name="Text Box 24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5115" name="Text Box 241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116" name="Text Box 24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117" name="Text Box 24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5118" name="Text Box 244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119" name="Text Box 24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120" name="Text Box 24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5121" name="Text Box 247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5122" name="Text Box 248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123" name="Text Box 24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124" name="Text Box 25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5125" name="Text Box 251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126" name="Text Box 25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127" name="Text Box 25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5128" name="Text Box 254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129" name="Text Box 25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130" name="Text Box 25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5131" name="Text Box 257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5132" name="Text Box 258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133" name="Text Box 25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134" name="Text Box 26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5135" name="Text Box 261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136" name="Text Box 26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137" name="Text Box 26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5138" name="Text Box 264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139" name="Text Box 26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140" name="Text Box 26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5141" name="Text Box 267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5142" name="Text Box 268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143" name="Text Box 26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144" name="Text Box 27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5145" name="Text Box 271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146" name="Text Box 27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147" name="Text Box 27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5148" name="Text Box 274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149" name="Text Box 27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150" name="Text Box 27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5151" name="Text Box 277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5152" name="Text Box 278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153" name="Text Box 27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154" name="Text Box 28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5155" name="Text Box 281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156" name="Text Box 28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157" name="Text Box 28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5158" name="Text Box 284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159" name="Text Box 28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160" name="Text Box 28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5161" name="Text Box 287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162" name="Text Box 28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163" name="Text Box 28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5164" name="Text Box 290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165" name="Text Box 29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166" name="Text Box 29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5167" name="Text Box 293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168" name="Text Box 29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169" name="Text Box 29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5170" name="Text Box 296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5171" name="Text Box 297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172" name="Text Box 29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173" name="Text Box 29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5174" name="Text Box 300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175" name="Text Box 30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176" name="Text Box 30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5177" name="Text Box 303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178" name="Text Box 30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179" name="Text Box 30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5180" name="Text Box 306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181" name="Text Box 307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182" name="Text Box 30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5183" name="Text Box 336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5184" name="Text Box 337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185" name="Text Box 33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186" name="Text Box 33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5187" name="Text Box 340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188" name="Text Box 34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189" name="Text Box 34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5190" name="Text Box 343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191" name="Text Box 34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192" name="Text Box 34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5193" name="Text Box 373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5194" name="Text Box 374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195" name="Text Box 37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196" name="Text Box 37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5197" name="Text Box 377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198" name="Text Box 37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199" name="Text Box 37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5200" name="Text Box 380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201" name="Text Box 38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202" name="Text Box 38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5203" name="Text Box 410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5204" name="Text Box 411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205" name="Text Box 41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206" name="Text Box 41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5207" name="Text Box 414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208" name="Text Box 41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209" name="Text Box 41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5210" name="Text Box 417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211" name="Text Box 41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212" name="Text Box 41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5213" name="Text Box 447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214" name="Text Box 44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215" name="Text Box 44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5216" name="Text Box 450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217" name="Text Box 45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218" name="Text Box 45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5219" name="Text Box 453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220" name="Text Box 45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221" name="Text Box 45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5222" name="Text Box 456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5223" name="Text Box 457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224" name="Text Box 45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225" name="Text Box 45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5226" name="Text Box 460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227" name="Text Box 46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228" name="Text Box 46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5229" name="Text Box 463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230" name="Text Box 46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231" name="Text Box 46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5232" name="Text Box 466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5233" name="Text Box 467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234" name="Text Box 46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235" name="Text Box 46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5236" name="Text Box 470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237" name="Text Box 47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238" name="Text Box 47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5239" name="Text Box 473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240" name="Text Box 47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241" name="Text Box 47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5242" name="Text Box 476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243" name="Text Box 477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244" name="Text Box 47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5245" name="Text Box 479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246" name="Text Box 48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247" name="Text Box 48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5248" name="Text Box 482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249" name="Text Box 48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250" name="Text Box 48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5251" name="Text Box 485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5252" name="Text Box 486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253" name="Text Box 487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254" name="Text Box 48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5255" name="Text Box 489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256" name="Text Box 49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257" name="Text Box 49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5258" name="Text Box 492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259" name="Text Box 49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260" name="Text Box 49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5261" name="Text Box 495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5262" name="Text Box 496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263" name="Text Box 497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264" name="Text Box 49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5265" name="Text Box 499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266" name="Text Box 50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267" name="Text Box 50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5268" name="Text Box 502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269" name="Text Box 50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270" name="Text Box 50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5271" name="Text Box 505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272" name="Text Box 50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273" name="Text Box 507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5274" name="Text Box 508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275" name="Text Box 50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276" name="Text Box 51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5277" name="Text Box 511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278" name="Text Box 51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279" name="Text Box 51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5280" name="Text Box 514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5281" name="Text Box 515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282" name="Text Box 51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283" name="Text Box 517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5284" name="Text Box 518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285" name="Text Box 51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286" name="Text Box 52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5287" name="Text Box 521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288" name="Text Box 52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289" name="Text Box 52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5290" name="Text Box 524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5291" name="Text Box 525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292" name="Text Box 52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293" name="Text Box 527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5294" name="Text Box 528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295" name="Text Box 52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296" name="Text Box 53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5297" name="Text Box 531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298" name="Text Box 53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299" name="Text Box 53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5300" name="Text Box 534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5301" name="Text Box 535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302" name="Text Box 53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303" name="Text Box 537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5304" name="Text Box 538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305" name="Text Box 53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306" name="Text Box 54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5307" name="Text Box 541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308" name="Text Box 54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309" name="Text Box 54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5310" name="Text Box 544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311" name="Text Box 54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312" name="Text Box 54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5313" name="Text Box 547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314" name="Text Box 54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315" name="Text Box 54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5316" name="Text Box 550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5317" name="Text Box 551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318" name="Text Box 55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319" name="Text Box 55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5320" name="Text Box 554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321" name="Text Box 55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322" name="Text Box 55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5323" name="Text Box 557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324" name="Text Box 55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325" name="Text Box 55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5326" name="Text Box 560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5327" name="Text Box 561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328" name="Text Box 56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329" name="Text Box 56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5330" name="Text Box 564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331" name="Text Box 56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332" name="Text Box 56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5333" name="Text Box 567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334" name="Text Box 56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335" name="Text Box 56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5336" name="Text Box 570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5337" name="Text Box 571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338" name="Text Box 57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339" name="Text Box 57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5340" name="Text Box 574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341" name="Text Box 57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342" name="Text Box 57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5343" name="Text Box 577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344" name="Text Box 57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345" name="Text Box 57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5346" name="Text Box 580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347" name="Text Box 58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348" name="Text Box 58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5349" name="Text Box 583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350" name="Text Box 58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351" name="Text Box 58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5352" name="Text Box 586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5353" name="Text Box 587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354" name="Text Box 58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355" name="Text Box 58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5356" name="Text Box 590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357" name="Text Box 59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358" name="Text Box 59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5359" name="Text Box 593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360" name="Text Box 59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361" name="Text Box 59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5362" name="Text Box 596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5363" name="Text Box 597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364" name="Text Box 59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365" name="Text Box 59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5366" name="Text Box 600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367" name="Text Box 60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368" name="Text Box 60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5369" name="Text Box 603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370" name="Text Box 60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371" name="Text Box 60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5372" name="Text Box 606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5373" name="Text Box 607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374" name="Text Box 60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375" name="Text Box 60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5376" name="Text Box 610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377" name="Text Box 61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378" name="Text Box 61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5379" name="Text Box 613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380" name="Text Box 61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381" name="Text Box 61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5382" name="Text Box 616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383" name="Text Box 617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384" name="Text Box 61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5385" name="Text Box 619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386" name="Text Box 62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387" name="Text Box 62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5388" name="Text Box 622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5389" name="Text Box 623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390" name="Text Box 62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391" name="Text Box 62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5392" name="Text Box 626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393" name="Text Box 627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394" name="Text Box 62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5395" name="Text Box 629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396" name="Text Box 63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397" name="Text Box 63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5398" name="Text Box 632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5399" name="Text Box 633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400" name="Text Box 63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401" name="Text Box 63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5402" name="Text Box 636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403" name="Text Box 637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404" name="Text Box 63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5405" name="Text Box 639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406" name="Text Box 64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407" name="Text Box 64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5408" name="Text Box 642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409" name="Text Box 64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410" name="Text Box 64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5411" name="Text Box 645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412" name="Text Box 64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413" name="Text Box 647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5414" name="Text Box 648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415" name="Text Box 64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416" name="Text Box 65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5417" name="Text Box 651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5418" name="Text Box 652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419" name="Text Box 65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420" name="Text Box 65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5421" name="Text Box 655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422" name="Text Box 65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423" name="Text Box 657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5424" name="Text Box 658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425" name="Text Box 65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426" name="Text Box 66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5427" name="Text Box 661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428" name="Text Box 66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429" name="Text Box 66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5430" name="Text Box 664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431" name="Text Box 66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432" name="Text Box 66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5433" name="Text Box 667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434" name="Text Box 66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435" name="Text Box 66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5436" name="Text Box 670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5437" name="Text Box 671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438" name="Text Box 67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439" name="Text Box 67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5440" name="Text Box 674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441" name="Text Box 67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442" name="Text Box 67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5443" name="Text Box 677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444" name="Text Box 67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445" name="Text Box 67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5446" name="Text Box 680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447" name="Text Box 68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448" name="Text Box 68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5449" name="Text Box 683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450" name="Text Box 68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451" name="Text Box 68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5452" name="Text Box 686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453" name="Text Box 687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454" name="Text Box 68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5455" name="Text Box 689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5456" name="Text Box 690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457" name="Text Box 69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458" name="Text Box 69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5459" name="Text Box 693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460" name="Text Box 69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461" name="Text Box 69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5462" name="Text Box 696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463" name="Text Box 697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464" name="Text Box 69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5465" name="Text Box 699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5466" name="Text Box 700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467" name="Text Box 70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468" name="Text Box 70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5469" name="Text Box 703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470" name="Text Box 70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471" name="Text Box 70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5472" name="Text Box 706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5473" name="Text Box 707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474" name="Text Box 70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475" name="Text Box 70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5476" name="Text Box 710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477" name="Text Box 71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478" name="Text Box 71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5479" name="Text Box 713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480" name="Text Box 71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481" name="Text Box 71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5482" name="Text Box 716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5483" name="Text Box 717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484" name="Text Box 71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485" name="Text Box 71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5486" name="Text Box 720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487" name="Text Box 72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488" name="Text Box 72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5489" name="Text Box 723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5490" name="Text Box 724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491" name="Text Box 72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492" name="Text Box 72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5493" name="Text Box 727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494" name="Text Box 72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495" name="Text Box 72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5496" name="Text Box 730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497" name="Text Box 73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498" name="Text Box 73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5499" name="Text Box 733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5500" name="Text Box 734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501" name="Text Box 73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502" name="Text Box 73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5503" name="Text Box 737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504" name="Text Box 73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505" name="Text Box 73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5506" name="Text Box 740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5507" name="Text Box 741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508" name="Text Box 74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509" name="Text Box 74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5510" name="Text Box 744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511" name="Text Box 74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512" name="Text Box 74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5513" name="Text Box 747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514" name="Text Box 74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515" name="Text Box 74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5516" name="Text Box 750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517" name="Text Box 75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518" name="Text Box 75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5519" name="Text Box 753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520" name="Text Box 75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521" name="Text Box 75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5522" name="Text Box 756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523" name="Text Box 757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524" name="Text Box 75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5525" name="Text Box 759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5526" name="Text Box 760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527" name="Text Box 76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528" name="Text Box 76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5529" name="Text Box 763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530" name="Text Box 76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531" name="Text Box 76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5532" name="Text Box 766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533" name="Text Box 767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534" name="Text Box 76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5535" name="Text Box 769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536" name="Text Box 77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537" name="Text Box 77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5538" name="Text Box 772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539" name="Text Box 77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540" name="Text Box 77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5541" name="Text Box 775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542" name="Text Box 77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543" name="Text Box 777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5544" name="Text Box 778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5545" name="Text Box 779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546" name="Text Box 78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547" name="Text Box 78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5548" name="Text Box 782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549" name="Text Box 78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550" name="Text Box 78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5551" name="Text Box 785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552" name="Text Box 78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553" name="Text Box 787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5554" name="Text Box 788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555" name="Text Box 78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556" name="Text Box 79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5557" name="Text Box 791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558" name="Text Box 79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559" name="Text Box 79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5560" name="Text Box 794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561" name="Text Box 79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562" name="Text Box 79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5563" name="Text Box 797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5564" name="Text Box 798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565" name="Text Box 79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566" name="Text Box 80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5567" name="Text Box 801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568" name="Text Box 80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569" name="Text Box 80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5570" name="Text Box 804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571" name="Text Box 80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572" name="Text Box 80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5573" name="Text Box 807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574" name="Text Box 80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575" name="Text Box 80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5576" name="Text Box 810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577" name="Text Box 81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578" name="Text Box 81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5579" name="Text Box 813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580" name="Text Box 81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581" name="Text Box 81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5582" name="Text Box 816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5583" name="Text Box 817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584" name="Text Box 81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585" name="Text Box 81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5586" name="Text Box 820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587" name="Text Box 82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588" name="Text Box 82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5589" name="Text Box 823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590" name="Text Box 82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591" name="Text Box 82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5592" name="Text Box 826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593" name="Text Box 827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594" name="Text Box 82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5595" name="Text Box 829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596" name="Text Box 83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597" name="Text Box 83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5598" name="Text Box 832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599" name="Text Box 83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600" name="Text Box 83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5601" name="Text Box 835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5602" name="Text Box 836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603" name="Text Box 837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604" name="Text Box 83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5605" name="Text Box 839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606" name="Text Box 84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607" name="Text Box 84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5608" name="Text Box 842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609" name="Text Box 84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610" name="Text Box 84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5611" name="Text Box 845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612" name="Text Box 84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613" name="Text Box 847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5614" name="Text Box 848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615" name="Text Box 84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616" name="Text Box 85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5617" name="Text Box 851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618" name="Text Box 85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619" name="Text Box 85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5620" name="Text Box 854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5621" name="Text Box 855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622" name="Text Box 85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623" name="Text Box 857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5624" name="Text Box 858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625" name="Text Box 85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626" name="Text Box 86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5627" name="Text Box 861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628" name="Text Box 86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629" name="Text Box 86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5630" name="Text Box 864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631" name="Text Box 86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632" name="Text Box 86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5633" name="Text Box 867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634" name="Text Box 86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635" name="Text Box 86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5636" name="Text Box 87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637" name="Text Box 10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638" name="Text Box 10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162205"/>
    <xdr:sp macro="" textlink="">
      <xdr:nvSpPr>
        <xdr:cNvPr id="5639" name="Text Box 130"/>
        <xdr:cNvSpPr txBox="1">
          <a:spLocks noChangeArrowheads="1"/>
        </xdr:cNvSpPr>
      </xdr:nvSpPr>
      <xdr:spPr bwMode="auto">
        <a:xfrm>
          <a:off x="1503178" y="1860698"/>
          <a:ext cx="0" cy="1622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5640" name="Text Box 131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641" name="Text Box 13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642" name="Text Box 13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5643" name="Text Box 134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644" name="Text Box 13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645" name="Text Box 13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5646" name="Text Box 137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647" name="Text Box 13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648" name="Text Box 13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5649" name="Text Box 140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650" name="Text Box 14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651" name="Text Box 14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5652" name="Text Box 143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653" name="Text Box 14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654" name="Text Box 14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5655" name="Text Box 146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5656" name="Text Box 147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657" name="Text Box 14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658" name="Text Box 14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5659" name="Text Box 150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660" name="Text Box 15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661" name="Text Box 15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5662" name="Text Box 153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663" name="Text Box 15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664" name="Text Box 15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5665" name="Text Box 156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666" name="Text Box 157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667" name="Text Box 15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5668" name="Text Box 159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669" name="Text Box 16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670" name="Text Box 16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5671" name="Text Box 162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5672" name="Text Box 163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673" name="Text Box 16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674" name="Text Box 16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5675" name="Text Box 166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676" name="Text Box 167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677" name="Text Box 16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5678" name="Text Box 169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679" name="Text Box 17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680" name="Text Box 17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5681" name="Text Box 172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682" name="Text Box 17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683" name="Text Box 17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5684" name="Text Box 175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685" name="Text Box 17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686" name="Text Box 177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5687" name="Text Box 178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688" name="Text Box 17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689" name="Text Box 18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5690" name="Text Box 208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5691" name="Text Box 209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692" name="Text Box 21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693" name="Text Box 21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5694" name="Text Box 212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695" name="Text Box 21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696" name="Text Box 21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5697" name="Text Box 215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698" name="Text Box 21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699" name="Text Box 217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5700" name="Text Box 218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701" name="Text Box 21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702" name="Text Box 22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5703" name="Text Box 221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704" name="Text Box 22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705" name="Text Box 22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5706" name="Text Box 224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707" name="Text Box 22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708" name="Text Box 22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5709" name="Text Box 227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5710" name="Text Box 228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711" name="Text Box 22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712" name="Text Box 23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5713" name="Text Box 231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714" name="Text Box 23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715" name="Text Box 23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5716" name="Text Box 234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717" name="Text Box 23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718" name="Text Box 23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5719" name="Text Box 237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5720" name="Text Box 238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721" name="Text Box 23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722" name="Text Box 24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5723" name="Text Box 241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724" name="Text Box 24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725" name="Text Box 24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5726" name="Text Box 244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727" name="Text Box 24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728" name="Text Box 24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5729" name="Text Box 247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5730" name="Text Box 248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731" name="Text Box 24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732" name="Text Box 25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5733" name="Text Box 251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734" name="Text Box 25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735" name="Text Box 25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5736" name="Text Box 254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737" name="Text Box 25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738" name="Text Box 25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5739" name="Text Box 257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5740" name="Text Box 258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741" name="Text Box 25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742" name="Text Box 26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5743" name="Text Box 261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744" name="Text Box 26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745" name="Text Box 26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5746" name="Text Box 264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747" name="Text Box 26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748" name="Text Box 26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5749" name="Text Box 267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5750" name="Text Box 268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751" name="Text Box 26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752" name="Text Box 27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5753" name="Text Box 271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754" name="Text Box 27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755" name="Text Box 27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5756" name="Text Box 274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757" name="Text Box 27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758" name="Text Box 27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5759" name="Text Box 277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5760" name="Text Box 278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761" name="Text Box 27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762" name="Text Box 28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5763" name="Text Box 281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764" name="Text Box 28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765" name="Text Box 28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5766" name="Text Box 284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767" name="Text Box 28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768" name="Text Box 28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5769" name="Text Box 287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770" name="Text Box 28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771" name="Text Box 28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5772" name="Text Box 290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773" name="Text Box 29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774" name="Text Box 29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5775" name="Text Box 293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776" name="Text Box 29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777" name="Text Box 29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5778" name="Text Box 296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5779" name="Text Box 297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780" name="Text Box 29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781" name="Text Box 29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5782" name="Text Box 300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783" name="Text Box 30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784" name="Text Box 30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5785" name="Text Box 303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786" name="Text Box 30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787" name="Text Box 30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5788" name="Text Box 306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789" name="Text Box 307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790" name="Text Box 30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5791" name="Text Box 336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5792" name="Text Box 337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793" name="Text Box 33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794" name="Text Box 33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5795" name="Text Box 340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796" name="Text Box 34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797" name="Text Box 34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5798" name="Text Box 343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799" name="Text Box 34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800" name="Text Box 34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5801" name="Text Box 373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5802" name="Text Box 374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803" name="Text Box 37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804" name="Text Box 37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5805" name="Text Box 377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806" name="Text Box 37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807" name="Text Box 37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5808" name="Text Box 380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809" name="Text Box 38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810" name="Text Box 38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5811" name="Text Box 410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5812" name="Text Box 411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813" name="Text Box 41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814" name="Text Box 41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5815" name="Text Box 414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816" name="Text Box 41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817" name="Text Box 41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5818" name="Text Box 417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819" name="Text Box 41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820" name="Text Box 41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5821" name="Text Box 447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822" name="Text Box 44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823" name="Text Box 44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5824" name="Text Box 450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825" name="Text Box 45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826" name="Text Box 45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5827" name="Text Box 453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828" name="Text Box 45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829" name="Text Box 45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5830" name="Text Box 456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5831" name="Text Box 457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832" name="Text Box 45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833" name="Text Box 45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5834" name="Text Box 460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835" name="Text Box 46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836" name="Text Box 46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5837" name="Text Box 463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838" name="Text Box 46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839" name="Text Box 46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5840" name="Text Box 466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5841" name="Text Box 467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842" name="Text Box 46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843" name="Text Box 46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5844" name="Text Box 470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845" name="Text Box 47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846" name="Text Box 47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5847" name="Text Box 473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848" name="Text Box 47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849" name="Text Box 47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5850" name="Text Box 476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851" name="Text Box 477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852" name="Text Box 47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5853" name="Text Box 479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854" name="Text Box 48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855" name="Text Box 48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5856" name="Text Box 482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857" name="Text Box 48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858" name="Text Box 48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5859" name="Text Box 485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5860" name="Text Box 486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861" name="Text Box 487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862" name="Text Box 48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5863" name="Text Box 489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864" name="Text Box 49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865" name="Text Box 49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5866" name="Text Box 492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867" name="Text Box 49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868" name="Text Box 49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5869" name="Text Box 495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5870" name="Text Box 496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871" name="Text Box 497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872" name="Text Box 49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5873" name="Text Box 499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874" name="Text Box 50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875" name="Text Box 50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5876" name="Text Box 502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877" name="Text Box 50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878" name="Text Box 50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5879" name="Text Box 505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880" name="Text Box 50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881" name="Text Box 507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5882" name="Text Box 508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883" name="Text Box 50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884" name="Text Box 51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5885" name="Text Box 511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886" name="Text Box 51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887" name="Text Box 51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5888" name="Text Box 514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5889" name="Text Box 515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890" name="Text Box 51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891" name="Text Box 517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5892" name="Text Box 518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893" name="Text Box 51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894" name="Text Box 52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5895" name="Text Box 521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896" name="Text Box 52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897" name="Text Box 52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5898" name="Text Box 524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5899" name="Text Box 525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900" name="Text Box 52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901" name="Text Box 527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5902" name="Text Box 528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903" name="Text Box 52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904" name="Text Box 53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5905" name="Text Box 531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906" name="Text Box 53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907" name="Text Box 53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5908" name="Text Box 534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5909" name="Text Box 535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910" name="Text Box 53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911" name="Text Box 537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5912" name="Text Box 538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913" name="Text Box 53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914" name="Text Box 54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5915" name="Text Box 541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916" name="Text Box 54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917" name="Text Box 54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5918" name="Text Box 544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919" name="Text Box 54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920" name="Text Box 54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5921" name="Text Box 547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922" name="Text Box 54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923" name="Text Box 54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5924" name="Text Box 550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5925" name="Text Box 551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926" name="Text Box 55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927" name="Text Box 55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5928" name="Text Box 554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929" name="Text Box 55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930" name="Text Box 55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5931" name="Text Box 557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932" name="Text Box 55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933" name="Text Box 55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5934" name="Text Box 560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5935" name="Text Box 561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936" name="Text Box 56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937" name="Text Box 56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5938" name="Text Box 564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939" name="Text Box 56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940" name="Text Box 56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5941" name="Text Box 567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942" name="Text Box 56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943" name="Text Box 56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5944" name="Text Box 570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5945" name="Text Box 571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946" name="Text Box 57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947" name="Text Box 57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5948" name="Text Box 574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949" name="Text Box 57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950" name="Text Box 57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5951" name="Text Box 577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952" name="Text Box 57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953" name="Text Box 57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5954" name="Text Box 580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955" name="Text Box 58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956" name="Text Box 58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5957" name="Text Box 583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958" name="Text Box 58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959" name="Text Box 58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5960" name="Text Box 586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5961" name="Text Box 587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962" name="Text Box 58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963" name="Text Box 58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5964" name="Text Box 590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965" name="Text Box 59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966" name="Text Box 59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5967" name="Text Box 593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968" name="Text Box 59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969" name="Text Box 59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5970" name="Text Box 596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5971" name="Text Box 597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972" name="Text Box 59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973" name="Text Box 59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5974" name="Text Box 600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975" name="Text Box 60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976" name="Text Box 60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5977" name="Text Box 603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978" name="Text Box 60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979" name="Text Box 60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5980" name="Text Box 606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5981" name="Text Box 607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982" name="Text Box 60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983" name="Text Box 60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5984" name="Text Box 610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985" name="Text Box 61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986" name="Text Box 61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5987" name="Text Box 613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988" name="Text Box 61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989" name="Text Box 61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5990" name="Text Box 616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991" name="Text Box 617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992" name="Text Box 61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5993" name="Text Box 619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994" name="Text Box 62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995" name="Text Box 62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5996" name="Text Box 622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5997" name="Text Box 623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998" name="Text Box 62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5999" name="Text Box 62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6000" name="Text Box 626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6001" name="Text Box 627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6002" name="Text Box 62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6003" name="Text Box 629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6004" name="Text Box 63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6005" name="Text Box 63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6006" name="Text Box 632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6007" name="Text Box 633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6008" name="Text Box 63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6009" name="Text Box 63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6010" name="Text Box 636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6011" name="Text Box 637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6012" name="Text Box 63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6013" name="Text Box 639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6014" name="Text Box 64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6015" name="Text Box 64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6016" name="Text Box 642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6017" name="Text Box 64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6018" name="Text Box 64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6019" name="Text Box 645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6020" name="Text Box 64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6021" name="Text Box 647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6022" name="Text Box 648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6023" name="Text Box 64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6024" name="Text Box 65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6025" name="Text Box 651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6026" name="Text Box 652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6027" name="Text Box 65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6028" name="Text Box 65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6029" name="Text Box 655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6030" name="Text Box 65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6031" name="Text Box 657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6032" name="Text Box 658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6033" name="Text Box 65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6034" name="Text Box 66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6035" name="Text Box 661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6036" name="Text Box 66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6037" name="Text Box 66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6038" name="Text Box 664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6039" name="Text Box 66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6040" name="Text Box 66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6041" name="Text Box 667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6042" name="Text Box 66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6043" name="Text Box 66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6044" name="Text Box 670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6045" name="Text Box 671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6046" name="Text Box 67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6047" name="Text Box 67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6048" name="Text Box 674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6049" name="Text Box 67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6050" name="Text Box 67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6051" name="Text Box 677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6052" name="Text Box 67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6053" name="Text Box 67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6054" name="Text Box 680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6055" name="Text Box 68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6056" name="Text Box 68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6057" name="Text Box 683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6058" name="Text Box 68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6059" name="Text Box 68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6060" name="Text Box 686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6061" name="Text Box 687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6062" name="Text Box 68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6063" name="Text Box 689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6064" name="Text Box 690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6065" name="Text Box 69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6066" name="Text Box 69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6067" name="Text Box 693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6068" name="Text Box 69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6069" name="Text Box 69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6070" name="Text Box 696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6071" name="Text Box 697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6072" name="Text Box 69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6073" name="Text Box 699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6074" name="Text Box 700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6075" name="Text Box 70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6076" name="Text Box 70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6077" name="Text Box 703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6078" name="Text Box 70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6079" name="Text Box 70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6080" name="Text Box 706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6081" name="Text Box 707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6082" name="Text Box 70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6083" name="Text Box 70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6084" name="Text Box 710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6085" name="Text Box 71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6086" name="Text Box 71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6087" name="Text Box 713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6088" name="Text Box 71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6089" name="Text Box 71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6090" name="Text Box 716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6091" name="Text Box 717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6092" name="Text Box 71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6093" name="Text Box 71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6094" name="Text Box 720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6095" name="Text Box 72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6096" name="Text Box 72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6097" name="Text Box 723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6098" name="Text Box 724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6099" name="Text Box 72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6100" name="Text Box 72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6101" name="Text Box 727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6102" name="Text Box 72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6103" name="Text Box 72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6104" name="Text Box 730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6105" name="Text Box 73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6106" name="Text Box 73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6107" name="Text Box 733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6108" name="Text Box 734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6109" name="Text Box 73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6110" name="Text Box 73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6111" name="Text Box 737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6112" name="Text Box 73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6113" name="Text Box 73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6114" name="Text Box 740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6115" name="Text Box 741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6116" name="Text Box 74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6117" name="Text Box 74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6118" name="Text Box 744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6119" name="Text Box 74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6120" name="Text Box 74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6121" name="Text Box 747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6122" name="Text Box 74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6123" name="Text Box 74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6124" name="Text Box 750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6125" name="Text Box 75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6126" name="Text Box 75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6127" name="Text Box 753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6128" name="Text Box 75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6129" name="Text Box 75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6130" name="Text Box 756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6131" name="Text Box 757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6132" name="Text Box 75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6133" name="Text Box 759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6134" name="Text Box 760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6135" name="Text Box 76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6136" name="Text Box 76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6137" name="Text Box 763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6138" name="Text Box 76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6139" name="Text Box 76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6140" name="Text Box 766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6141" name="Text Box 767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6142" name="Text Box 76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6143" name="Text Box 769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6144" name="Text Box 77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6145" name="Text Box 77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6146" name="Text Box 772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6147" name="Text Box 77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6148" name="Text Box 77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6149" name="Text Box 775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6150" name="Text Box 77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6151" name="Text Box 777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6152" name="Text Box 778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6153" name="Text Box 779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6154" name="Text Box 78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6155" name="Text Box 78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6156" name="Text Box 782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6157" name="Text Box 78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6158" name="Text Box 78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6159" name="Text Box 785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6160" name="Text Box 78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6161" name="Text Box 787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6162" name="Text Box 788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6163" name="Text Box 78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6164" name="Text Box 79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6165" name="Text Box 791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6166" name="Text Box 79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6167" name="Text Box 79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6168" name="Text Box 794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6169" name="Text Box 79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6170" name="Text Box 79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6171" name="Text Box 797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6172" name="Text Box 798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6173" name="Text Box 79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6174" name="Text Box 80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6175" name="Text Box 801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6176" name="Text Box 80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6177" name="Text Box 80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6178" name="Text Box 804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6179" name="Text Box 80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6180" name="Text Box 80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6181" name="Text Box 807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6182" name="Text Box 80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6183" name="Text Box 80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6184" name="Text Box 810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6185" name="Text Box 81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6186" name="Text Box 81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6187" name="Text Box 813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6188" name="Text Box 81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6189" name="Text Box 81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6190" name="Text Box 816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6191" name="Text Box 817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6192" name="Text Box 81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6193" name="Text Box 81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6194" name="Text Box 820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6195" name="Text Box 82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6196" name="Text Box 82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6197" name="Text Box 823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6198" name="Text Box 82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6199" name="Text Box 82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4"/>
    <xdr:sp macro="" textlink="">
      <xdr:nvSpPr>
        <xdr:cNvPr id="6200" name="Text Box 826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6201" name="Text Box 827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6202" name="Text Box 82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6203" name="Text Box 829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6204" name="Text Box 83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6205" name="Text Box 83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6206" name="Text Box 832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6207" name="Text Box 83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6208" name="Text Box 83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6209" name="Text Box 835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6210" name="Text Box 836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6211" name="Text Box 837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6212" name="Text Box 83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6213" name="Text Box 839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6214" name="Text Box 84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6215" name="Text Box 84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6216" name="Text Box 842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6217" name="Text Box 84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6218" name="Text Box 84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5"/>
    <xdr:sp macro="" textlink="">
      <xdr:nvSpPr>
        <xdr:cNvPr id="6219" name="Text Box 845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6220" name="Text Box 84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6221" name="Text Box 847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6222" name="Text Box 848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6223" name="Text Box 84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6224" name="Text Box 85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6225" name="Text Box 851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6226" name="Text Box 85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6227" name="Text Box 85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6228" name="Text Box 854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6229" name="Text Box 855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6230" name="Text Box 85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6231" name="Text Box 857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6232" name="Text Box 858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6233" name="Text Box 85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6234" name="Text Box 86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6235" name="Text Box 861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6236" name="Text Box 86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6237" name="Text Box 86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6238" name="Text Box 864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6239" name="Text Box 86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6240" name="Text Box 86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28576"/>
    <xdr:sp macro="" textlink="">
      <xdr:nvSpPr>
        <xdr:cNvPr id="6241" name="Text Box 867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6242" name="Text Box 86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6243" name="Text Box 86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8</xdr:row>
      <xdr:rowOff>0</xdr:rowOff>
    </xdr:from>
    <xdr:ext cx="0" cy="38100"/>
    <xdr:sp macro="" textlink="">
      <xdr:nvSpPr>
        <xdr:cNvPr id="6244" name="Text Box 87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245" name="Text Box 10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246" name="Text Box 10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162205"/>
    <xdr:sp macro="" textlink="">
      <xdr:nvSpPr>
        <xdr:cNvPr id="6247" name="Text Box 130"/>
        <xdr:cNvSpPr txBox="1">
          <a:spLocks noChangeArrowheads="1"/>
        </xdr:cNvSpPr>
      </xdr:nvSpPr>
      <xdr:spPr bwMode="auto">
        <a:xfrm>
          <a:off x="1503178" y="1860698"/>
          <a:ext cx="0" cy="1622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6248" name="Text Box 131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249" name="Text Box 13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250" name="Text Box 13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6251" name="Text Box 134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252" name="Text Box 13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253" name="Text Box 13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6254" name="Text Box 137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255" name="Text Box 13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256" name="Text Box 13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6257" name="Text Box 140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258" name="Text Box 14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259" name="Text Box 14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6260" name="Text Box 143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261" name="Text Box 14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262" name="Text Box 14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6263" name="Text Box 146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6264" name="Text Box 147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265" name="Text Box 14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266" name="Text Box 14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6267" name="Text Box 150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268" name="Text Box 15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269" name="Text Box 15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6270" name="Text Box 153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271" name="Text Box 15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272" name="Text Box 15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6273" name="Text Box 156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274" name="Text Box 157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275" name="Text Box 15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6276" name="Text Box 159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277" name="Text Box 16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278" name="Text Box 16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6279" name="Text Box 162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6280" name="Text Box 163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281" name="Text Box 16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282" name="Text Box 16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6283" name="Text Box 166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284" name="Text Box 167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285" name="Text Box 16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6286" name="Text Box 169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287" name="Text Box 17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288" name="Text Box 17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6289" name="Text Box 172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290" name="Text Box 17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291" name="Text Box 17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6292" name="Text Box 175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293" name="Text Box 17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294" name="Text Box 177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6295" name="Text Box 178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296" name="Text Box 17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297" name="Text Box 18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6298" name="Text Box 208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6299" name="Text Box 209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300" name="Text Box 21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301" name="Text Box 21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6302" name="Text Box 212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303" name="Text Box 21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304" name="Text Box 21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6305" name="Text Box 215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306" name="Text Box 21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307" name="Text Box 217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6308" name="Text Box 218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309" name="Text Box 21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310" name="Text Box 22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6311" name="Text Box 221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312" name="Text Box 22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313" name="Text Box 22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6314" name="Text Box 224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315" name="Text Box 22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316" name="Text Box 22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6317" name="Text Box 227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6318" name="Text Box 228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319" name="Text Box 22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320" name="Text Box 23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6321" name="Text Box 231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322" name="Text Box 23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323" name="Text Box 23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6324" name="Text Box 234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325" name="Text Box 23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326" name="Text Box 23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6327" name="Text Box 237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6328" name="Text Box 238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329" name="Text Box 23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330" name="Text Box 24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6331" name="Text Box 241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332" name="Text Box 24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333" name="Text Box 24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6334" name="Text Box 244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335" name="Text Box 24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336" name="Text Box 24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6337" name="Text Box 247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6338" name="Text Box 248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339" name="Text Box 24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340" name="Text Box 25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6341" name="Text Box 251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342" name="Text Box 25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343" name="Text Box 25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6344" name="Text Box 254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345" name="Text Box 25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346" name="Text Box 25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6347" name="Text Box 257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6348" name="Text Box 258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349" name="Text Box 25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350" name="Text Box 26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6351" name="Text Box 261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352" name="Text Box 26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353" name="Text Box 26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6354" name="Text Box 264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355" name="Text Box 26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356" name="Text Box 26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6357" name="Text Box 267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6358" name="Text Box 268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359" name="Text Box 26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360" name="Text Box 27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6361" name="Text Box 271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362" name="Text Box 27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363" name="Text Box 27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6364" name="Text Box 274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365" name="Text Box 27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366" name="Text Box 27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6367" name="Text Box 277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6368" name="Text Box 278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369" name="Text Box 27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370" name="Text Box 28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6371" name="Text Box 281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372" name="Text Box 28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373" name="Text Box 28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6374" name="Text Box 284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375" name="Text Box 28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376" name="Text Box 28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6377" name="Text Box 287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378" name="Text Box 28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379" name="Text Box 28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6380" name="Text Box 290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381" name="Text Box 29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382" name="Text Box 29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6383" name="Text Box 293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384" name="Text Box 29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385" name="Text Box 29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6386" name="Text Box 296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6387" name="Text Box 297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388" name="Text Box 29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389" name="Text Box 29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6390" name="Text Box 300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391" name="Text Box 30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392" name="Text Box 30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6393" name="Text Box 303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394" name="Text Box 30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395" name="Text Box 30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6396" name="Text Box 306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397" name="Text Box 307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398" name="Text Box 30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6399" name="Text Box 336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6400" name="Text Box 337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401" name="Text Box 33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402" name="Text Box 33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6403" name="Text Box 340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404" name="Text Box 34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405" name="Text Box 34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6406" name="Text Box 343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407" name="Text Box 34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408" name="Text Box 34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6409" name="Text Box 373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6410" name="Text Box 374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411" name="Text Box 37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412" name="Text Box 37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6413" name="Text Box 377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414" name="Text Box 37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415" name="Text Box 37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6416" name="Text Box 380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417" name="Text Box 38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418" name="Text Box 38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6419" name="Text Box 410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6420" name="Text Box 411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421" name="Text Box 41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422" name="Text Box 41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6423" name="Text Box 414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424" name="Text Box 41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425" name="Text Box 41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6426" name="Text Box 417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427" name="Text Box 41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428" name="Text Box 41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6429" name="Text Box 447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430" name="Text Box 44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431" name="Text Box 44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6432" name="Text Box 450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433" name="Text Box 45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434" name="Text Box 45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6435" name="Text Box 453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436" name="Text Box 45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437" name="Text Box 45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6438" name="Text Box 456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6439" name="Text Box 457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440" name="Text Box 45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441" name="Text Box 45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6442" name="Text Box 460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443" name="Text Box 46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444" name="Text Box 46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6445" name="Text Box 463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446" name="Text Box 46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447" name="Text Box 46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6448" name="Text Box 466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6449" name="Text Box 467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450" name="Text Box 46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451" name="Text Box 46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6452" name="Text Box 470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453" name="Text Box 47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454" name="Text Box 47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6455" name="Text Box 473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456" name="Text Box 47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457" name="Text Box 47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6458" name="Text Box 476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459" name="Text Box 477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460" name="Text Box 47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6461" name="Text Box 479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462" name="Text Box 48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463" name="Text Box 48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6464" name="Text Box 482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465" name="Text Box 48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466" name="Text Box 48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6467" name="Text Box 485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6468" name="Text Box 486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469" name="Text Box 487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470" name="Text Box 48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6471" name="Text Box 489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472" name="Text Box 49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473" name="Text Box 49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6474" name="Text Box 492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475" name="Text Box 49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476" name="Text Box 49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6477" name="Text Box 495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6478" name="Text Box 496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479" name="Text Box 497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480" name="Text Box 49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6481" name="Text Box 499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482" name="Text Box 50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483" name="Text Box 50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6484" name="Text Box 502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485" name="Text Box 50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486" name="Text Box 50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6487" name="Text Box 505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488" name="Text Box 50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489" name="Text Box 507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6490" name="Text Box 508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491" name="Text Box 50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492" name="Text Box 51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6493" name="Text Box 511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494" name="Text Box 51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495" name="Text Box 51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6496" name="Text Box 514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6497" name="Text Box 515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498" name="Text Box 51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499" name="Text Box 517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6500" name="Text Box 518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501" name="Text Box 51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502" name="Text Box 52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6503" name="Text Box 521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504" name="Text Box 52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505" name="Text Box 52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6506" name="Text Box 524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6507" name="Text Box 525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508" name="Text Box 52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509" name="Text Box 527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6510" name="Text Box 528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511" name="Text Box 52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512" name="Text Box 53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6513" name="Text Box 531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514" name="Text Box 53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515" name="Text Box 53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6516" name="Text Box 534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6517" name="Text Box 535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518" name="Text Box 53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519" name="Text Box 537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6520" name="Text Box 538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521" name="Text Box 53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522" name="Text Box 54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6523" name="Text Box 541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524" name="Text Box 54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525" name="Text Box 54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6526" name="Text Box 544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527" name="Text Box 54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528" name="Text Box 54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6529" name="Text Box 547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530" name="Text Box 54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531" name="Text Box 54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6532" name="Text Box 550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6533" name="Text Box 551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534" name="Text Box 55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535" name="Text Box 55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6536" name="Text Box 554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537" name="Text Box 55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538" name="Text Box 55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6539" name="Text Box 557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540" name="Text Box 55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541" name="Text Box 55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6542" name="Text Box 560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6543" name="Text Box 561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544" name="Text Box 56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545" name="Text Box 56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6546" name="Text Box 564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547" name="Text Box 56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548" name="Text Box 56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6549" name="Text Box 567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550" name="Text Box 56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551" name="Text Box 56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6552" name="Text Box 570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6553" name="Text Box 571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554" name="Text Box 57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555" name="Text Box 57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6556" name="Text Box 574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557" name="Text Box 57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558" name="Text Box 57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6559" name="Text Box 577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560" name="Text Box 57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561" name="Text Box 57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6562" name="Text Box 580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563" name="Text Box 58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564" name="Text Box 58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6565" name="Text Box 583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566" name="Text Box 58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567" name="Text Box 58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6568" name="Text Box 586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6569" name="Text Box 587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570" name="Text Box 58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571" name="Text Box 58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6572" name="Text Box 590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573" name="Text Box 59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574" name="Text Box 59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6575" name="Text Box 593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576" name="Text Box 59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577" name="Text Box 59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6578" name="Text Box 596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6579" name="Text Box 597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580" name="Text Box 59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581" name="Text Box 59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6582" name="Text Box 600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583" name="Text Box 60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584" name="Text Box 60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6585" name="Text Box 603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586" name="Text Box 60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587" name="Text Box 60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6588" name="Text Box 606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6589" name="Text Box 607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590" name="Text Box 60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591" name="Text Box 60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6592" name="Text Box 610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593" name="Text Box 61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594" name="Text Box 61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6595" name="Text Box 613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596" name="Text Box 61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597" name="Text Box 61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6598" name="Text Box 616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599" name="Text Box 617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600" name="Text Box 61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6601" name="Text Box 619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602" name="Text Box 62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603" name="Text Box 62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6604" name="Text Box 622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6605" name="Text Box 623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606" name="Text Box 62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607" name="Text Box 62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6608" name="Text Box 626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609" name="Text Box 627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610" name="Text Box 62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6611" name="Text Box 629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612" name="Text Box 63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613" name="Text Box 63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6614" name="Text Box 632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6615" name="Text Box 633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616" name="Text Box 63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617" name="Text Box 63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6618" name="Text Box 636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619" name="Text Box 637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620" name="Text Box 63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6621" name="Text Box 639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622" name="Text Box 64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623" name="Text Box 64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6624" name="Text Box 642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625" name="Text Box 64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626" name="Text Box 64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6627" name="Text Box 645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628" name="Text Box 64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629" name="Text Box 647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6630" name="Text Box 648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631" name="Text Box 64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632" name="Text Box 65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6633" name="Text Box 651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6634" name="Text Box 652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635" name="Text Box 65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636" name="Text Box 65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6637" name="Text Box 655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638" name="Text Box 65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639" name="Text Box 657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6640" name="Text Box 658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641" name="Text Box 65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642" name="Text Box 66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6643" name="Text Box 661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644" name="Text Box 66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645" name="Text Box 66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6646" name="Text Box 664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647" name="Text Box 66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648" name="Text Box 66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6649" name="Text Box 667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650" name="Text Box 66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651" name="Text Box 66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6652" name="Text Box 670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6653" name="Text Box 671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654" name="Text Box 67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655" name="Text Box 67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6656" name="Text Box 674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657" name="Text Box 67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658" name="Text Box 67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6659" name="Text Box 677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660" name="Text Box 67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661" name="Text Box 67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6662" name="Text Box 680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663" name="Text Box 68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664" name="Text Box 68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6665" name="Text Box 683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666" name="Text Box 68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667" name="Text Box 68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6668" name="Text Box 686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669" name="Text Box 687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670" name="Text Box 68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6671" name="Text Box 689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6672" name="Text Box 690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673" name="Text Box 69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674" name="Text Box 69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6675" name="Text Box 693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676" name="Text Box 69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677" name="Text Box 69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6678" name="Text Box 696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679" name="Text Box 697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680" name="Text Box 69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6681" name="Text Box 699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6682" name="Text Box 700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683" name="Text Box 70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684" name="Text Box 70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6685" name="Text Box 703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686" name="Text Box 70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687" name="Text Box 70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6688" name="Text Box 706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6689" name="Text Box 707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690" name="Text Box 70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691" name="Text Box 70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6692" name="Text Box 710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693" name="Text Box 71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694" name="Text Box 71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6695" name="Text Box 713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696" name="Text Box 71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697" name="Text Box 71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6698" name="Text Box 716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6699" name="Text Box 717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700" name="Text Box 71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701" name="Text Box 71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6702" name="Text Box 720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703" name="Text Box 72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704" name="Text Box 72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6705" name="Text Box 723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6706" name="Text Box 724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707" name="Text Box 72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708" name="Text Box 72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6709" name="Text Box 727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710" name="Text Box 72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711" name="Text Box 72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6712" name="Text Box 730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713" name="Text Box 73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714" name="Text Box 73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6715" name="Text Box 733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6716" name="Text Box 734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717" name="Text Box 73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718" name="Text Box 73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6719" name="Text Box 737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720" name="Text Box 73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721" name="Text Box 73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6722" name="Text Box 740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6723" name="Text Box 741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724" name="Text Box 74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725" name="Text Box 74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6726" name="Text Box 744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727" name="Text Box 74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728" name="Text Box 74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6729" name="Text Box 747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730" name="Text Box 74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731" name="Text Box 74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6732" name="Text Box 750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733" name="Text Box 75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734" name="Text Box 75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6735" name="Text Box 753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736" name="Text Box 75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737" name="Text Box 75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6738" name="Text Box 756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739" name="Text Box 757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740" name="Text Box 75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6741" name="Text Box 759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6742" name="Text Box 760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743" name="Text Box 76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744" name="Text Box 76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6745" name="Text Box 763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746" name="Text Box 76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747" name="Text Box 76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6748" name="Text Box 766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749" name="Text Box 767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750" name="Text Box 76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6751" name="Text Box 769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752" name="Text Box 77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753" name="Text Box 77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6754" name="Text Box 772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755" name="Text Box 77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756" name="Text Box 77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6757" name="Text Box 775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758" name="Text Box 77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759" name="Text Box 777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6760" name="Text Box 778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6761" name="Text Box 779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762" name="Text Box 78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763" name="Text Box 78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6764" name="Text Box 782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765" name="Text Box 78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766" name="Text Box 78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6767" name="Text Box 785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768" name="Text Box 78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769" name="Text Box 787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6770" name="Text Box 788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771" name="Text Box 78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772" name="Text Box 79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6773" name="Text Box 791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774" name="Text Box 79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775" name="Text Box 79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6776" name="Text Box 794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777" name="Text Box 79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778" name="Text Box 79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6779" name="Text Box 797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6780" name="Text Box 798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781" name="Text Box 79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782" name="Text Box 80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6783" name="Text Box 801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784" name="Text Box 80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785" name="Text Box 80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6786" name="Text Box 804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787" name="Text Box 80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788" name="Text Box 80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6789" name="Text Box 807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790" name="Text Box 80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791" name="Text Box 80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6792" name="Text Box 810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793" name="Text Box 81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794" name="Text Box 81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6795" name="Text Box 813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796" name="Text Box 81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797" name="Text Box 81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6798" name="Text Box 816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6799" name="Text Box 817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800" name="Text Box 81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801" name="Text Box 81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6802" name="Text Box 820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803" name="Text Box 82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804" name="Text Box 82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6805" name="Text Box 823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806" name="Text Box 82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807" name="Text Box 82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4"/>
    <xdr:sp macro="" textlink="">
      <xdr:nvSpPr>
        <xdr:cNvPr id="6808" name="Text Box 826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809" name="Text Box 827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810" name="Text Box 82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6811" name="Text Box 829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812" name="Text Box 83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813" name="Text Box 83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6814" name="Text Box 832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815" name="Text Box 83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816" name="Text Box 83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6817" name="Text Box 835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6818" name="Text Box 836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819" name="Text Box 837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820" name="Text Box 83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6821" name="Text Box 839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822" name="Text Box 84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823" name="Text Box 84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6824" name="Text Box 842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825" name="Text Box 84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826" name="Text Box 84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5"/>
    <xdr:sp macro="" textlink="">
      <xdr:nvSpPr>
        <xdr:cNvPr id="6827" name="Text Box 845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828" name="Text Box 84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829" name="Text Box 847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6830" name="Text Box 848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831" name="Text Box 84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832" name="Text Box 85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6833" name="Text Box 851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834" name="Text Box 85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835" name="Text Box 85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6836" name="Text Box 854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6837" name="Text Box 855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838" name="Text Box 85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839" name="Text Box 857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6840" name="Text Box 858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841" name="Text Box 85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842" name="Text Box 86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6843" name="Text Box 861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844" name="Text Box 86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845" name="Text Box 86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6846" name="Text Box 864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847" name="Text Box 86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848" name="Text Box 86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28576"/>
    <xdr:sp macro="" textlink="">
      <xdr:nvSpPr>
        <xdr:cNvPr id="6849" name="Text Box 867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850" name="Text Box 86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851" name="Text Box 86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9</xdr:row>
      <xdr:rowOff>0</xdr:rowOff>
    </xdr:from>
    <xdr:ext cx="0" cy="38100"/>
    <xdr:sp macro="" textlink="">
      <xdr:nvSpPr>
        <xdr:cNvPr id="6852" name="Text Box 87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6853" name="Text Box 10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6854" name="Text Box 10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162205"/>
    <xdr:sp macro="" textlink="">
      <xdr:nvSpPr>
        <xdr:cNvPr id="6855" name="Text Box 130"/>
        <xdr:cNvSpPr txBox="1">
          <a:spLocks noChangeArrowheads="1"/>
        </xdr:cNvSpPr>
      </xdr:nvSpPr>
      <xdr:spPr bwMode="auto">
        <a:xfrm>
          <a:off x="1503178" y="1860698"/>
          <a:ext cx="0" cy="1622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6856" name="Text Box 131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6857" name="Text Box 13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6858" name="Text Box 13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6859" name="Text Box 134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6860" name="Text Box 13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6861" name="Text Box 13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6862" name="Text Box 137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6863" name="Text Box 13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6864" name="Text Box 13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6865" name="Text Box 140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6866" name="Text Box 14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6867" name="Text Box 14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6868" name="Text Box 143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6869" name="Text Box 14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6870" name="Text Box 14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6871" name="Text Box 146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6872" name="Text Box 147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6873" name="Text Box 14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6874" name="Text Box 14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6875" name="Text Box 150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6876" name="Text Box 15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6877" name="Text Box 15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6878" name="Text Box 153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6879" name="Text Box 15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6880" name="Text Box 15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6881" name="Text Box 156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6882" name="Text Box 157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6883" name="Text Box 15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6884" name="Text Box 159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6885" name="Text Box 16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6886" name="Text Box 16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6887" name="Text Box 162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6888" name="Text Box 163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6889" name="Text Box 16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6890" name="Text Box 16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6891" name="Text Box 166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6892" name="Text Box 167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6893" name="Text Box 16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6894" name="Text Box 169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6895" name="Text Box 17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6896" name="Text Box 17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6897" name="Text Box 172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6898" name="Text Box 17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6899" name="Text Box 17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6900" name="Text Box 175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6901" name="Text Box 17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6902" name="Text Box 177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6903" name="Text Box 178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6904" name="Text Box 17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6905" name="Text Box 18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6906" name="Text Box 208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6907" name="Text Box 209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6908" name="Text Box 21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6909" name="Text Box 21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6910" name="Text Box 212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6911" name="Text Box 21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6912" name="Text Box 21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6913" name="Text Box 215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6914" name="Text Box 21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6915" name="Text Box 217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6916" name="Text Box 218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6917" name="Text Box 21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6918" name="Text Box 22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6919" name="Text Box 221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6920" name="Text Box 22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6921" name="Text Box 22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6922" name="Text Box 224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6923" name="Text Box 22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6924" name="Text Box 22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6925" name="Text Box 227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6926" name="Text Box 228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6927" name="Text Box 22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6928" name="Text Box 23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6929" name="Text Box 231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6930" name="Text Box 23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6931" name="Text Box 23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6932" name="Text Box 234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6933" name="Text Box 23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6934" name="Text Box 23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6935" name="Text Box 237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6936" name="Text Box 238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6937" name="Text Box 23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6938" name="Text Box 24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6939" name="Text Box 241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6940" name="Text Box 24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6941" name="Text Box 24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6942" name="Text Box 244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6943" name="Text Box 24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6944" name="Text Box 24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6945" name="Text Box 247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6946" name="Text Box 248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6947" name="Text Box 24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6948" name="Text Box 25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6949" name="Text Box 251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6950" name="Text Box 25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6951" name="Text Box 25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6952" name="Text Box 254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6953" name="Text Box 25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6954" name="Text Box 25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6955" name="Text Box 257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6956" name="Text Box 258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6957" name="Text Box 25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6958" name="Text Box 26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6959" name="Text Box 261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6960" name="Text Box 26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6961" name="Text Box 26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6962" name="Text Box 264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6963" name="Text Box 26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6964" name="Text Box 26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6965" name="Text Box 267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6966" name="Text Box 268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6967" name="Text Box 26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6968" name="Text Box 27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6969" name="Text Box 271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6970" name="Text Box 27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6971" name="Text Box 27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6972" name="Text Box 274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6973" name="Text Box 27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6974" name="Text Box 27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6975" name="Text Box 277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6976" name="Text Box 278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6977" name="Text Box 27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6978" name="Text Box 28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6979" name="Text Box 281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6980" name="Text Box 28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6981" name="Text Box 28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6982" name="Text Box 284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6983" name="Text Box 28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6984" name="Text Box 28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6985" name="Text Box 287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6986" name="Text Box 28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6987" name="Text Box 28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6988" name="Text Box 290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6989" name="Text Box 29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6990" name="Text Box 29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6991" name="Text Box 293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6992" name="Text Box 29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6993" name="Text Box 29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6994" name="Text Box 296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6995" name="Text Box 297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6996" name="Text Box 29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6997" name="Text Box 29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6998" name="Text Box 300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6999" name="Text Box 30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000" name="Text Box 30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7001" name="Text Box 303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002" name="Text Box 30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003" name="Text Box 30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7004" name="Text Box 306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005" name="Text Box 307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006" name="Text Box 30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7007" name="Text Box 336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7008" name="Text Box 337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009" name="Text Box 33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010" name="Text Box 33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7011" name="Text Box 340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012" name="Text Box 34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013" name="Text Box 34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7014" name="Text Box 343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015" name="Text Box 34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016" name="Text Box 34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7017" name="Text Box 373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7018" name="Text Box 374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019" name="Text Box 37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020" name="Text Box 37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7021" name="Text Box 377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022" name="Text Box 37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023" name="Text Box 37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7024" name="Text Box 380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025" name="Text Box 38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026" name="Text Box 38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7027" name="Text Box 410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7028" name="Text Box 411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029" name="Text Box 41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030" name="Text Box 41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7031" name="Text Box 414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032" name="Text Box 41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033" name="Text Box 41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7034" name="Text Box 417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035" name="Text Box 41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036" name="Text Box 41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7037" name="Text Box 447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038" name="Text Box 44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039" name="Text Box 44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7040" name="Text Box 450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041" name="Text Box 45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042" name="Text Box 45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7043" name="Text Box 453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044" name="Text Box 45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045" name="Text Box 45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7046" name="Text Box 456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7047" name="Text Box 457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048" name="Text Box 45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049" name="Text Box 45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7050" name="Text Box 460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051" name="Text Box 46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052" name="Text Box 46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7053" name="Text Box 463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054" name="Text Box 46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055" name="Text Box 46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7056" name="Text Box 466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7057" name="Text Box 467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058" name="Text Box 46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059" name="Text Box 46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7060" name="Text Box 470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061" name="Text Box 47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062" name="Text Box 47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7063" name="Text Box 473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064" name="Text Box 47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065" name="Text Box 47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7066" name="Text Box 476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067" name="Text Box 477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068" name="Text Box 47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7069" name="Text Box 479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070" name="Text Box 48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071" name="Text Box 48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7072" name="Text Box 482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073" name="Text Box 48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074" name="Text Box 48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7075" name="Text Box 485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7076" name="Text Box 486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077" name="Text Box 487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078" name="Text Box 48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7079" name="Text Box 489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080" name="Text Box 49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081" name="Text Box 49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7082" name="Text Box 492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083" name="Text Box 49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084" name="Text Box 49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7085" name="Text Box 495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7086" name="Text Box 496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087" name="Text Box 497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088" name="Text Box 49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7089" name="Text Box 499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090" name="Text Box 50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091" name="Text Box 50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7092" name="Text Box 502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093" name="Text Box 50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094" name="Text Box 50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7095" name="Text Box 505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096" name="Text Box 50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097" name="Text Box 507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7098" name="Text Box 508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099" name="Text Box 50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100" name="Text Box 51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7101" name="Text Box 511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102" name="Text Box 51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103" name="Text Box 51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7104" name="Text Box 514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7105" name="Text Box 515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106" name="Text Box 51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107" name="Text Box 517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7108" name="Text Box 518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109" name="Text Box 51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110" name="Text Box 52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7111" name="Text Box 521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112" name="Text Box 52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113" name="Text Box 52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7114" name="Text Box 524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7115" name="Text Box 525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116" name="Text Box 52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117" name="Text Box 527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7118" name="Text Box 528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119" name="Text Box 52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120" name="Text Box 53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7121" name="Text Box 531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122" name="Text Box 53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123" name="Text Box 53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7124" name="Text Box 534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7125" name="Text Box 535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126" name="Text Box 53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127" name="Text Box 537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7128" name="Text Box 538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129" name="Text Box 53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130" name="Text Box 54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7131" name="Text Box 541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132" name="Text Box 54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133" name="Text Box 54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7134" name="Text Box 544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135" name="Text Box 54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136" name="Text Box 54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7137" name="Text Box 547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138" name="Text Box 54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139" name="Text Box 54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7140" name="Text Box 550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7141" name="Text Box 551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142" name="Text Box 55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143" name="Text Box 55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7144" name="Text Box 554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145" name="Text Box 55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146" name="Text Box 55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7147" name="Text Box 557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148" name="Text Box 55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149" name="Text Box 55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7150" name="Text Box 560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7151" name="Text Box 561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152" name="Text Box 56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153" name="Text Box 56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7154" name="Text Box 564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155" name="Text Box 56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156" name="Text Box 56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7157" name="Text Box 567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158" name="Text Box 56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159" name="Text Box 56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7160" name="Text Box 570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7161" name="Text Box 571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162" name="Text Box 57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163" name="Text Box 57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7164" name="Text Box 574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165" name="Text Box 57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166" name="Text Box 57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7167" name="Text Box 577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168" name="Text Box 57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169" name="Text Box 57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7170" name="Text Box 580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171" name="Text Box 58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172" name="Text Box 58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7173" name="Text Box 583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174" name="Text Box 58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175" name="Text Box 58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7176" name="Text Box 586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7177" name="Text Box 587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178" name="Text Box 58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179" name="Text Box 58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7180" name="Text Box 590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181" name="Text Box 59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182" name="Text Box 59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7183" name="Text Box 593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184" name="Text Box 59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185" name="Text Box 59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7186" name="Text Box 596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7187" name="Text Box 597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188" name="Text Box 59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189" name="Text Box 59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7190" name="Text Box 600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191" name="Text Box 60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192" name="Text Box 60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7193" name="Text Box 603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194" name="Text Box 60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195" name="Text Box 60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7196" name="Text Box 606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7197" name="Text Box 607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198" name="Text Box 60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199" name="Text Box 60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7200" name="Text Box 610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201" name="Text Box 61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202" name="Text Box 61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7203" name="Text Box 613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204" name="Text Box 61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205" name="Text Box 61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7206" name="Text Box 616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207" name="Text Box 617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208" name="Text Box 61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7209" name="Text Box 619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210" name="Text Box 62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211" name="Text Box 62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7212" name="Text Box 622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7213" name="Text Box 623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214" name="Text Box 62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215" name="Text Box 62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7216" name="Text Box 626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217" name="Text Box 627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218" name="Text Box 62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7219" name="Text Box 629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220" name="Text Box 63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221" name="Text Box 63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7222" name="Text Box 632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7223" name="Text Box 633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224" name="Text Box 63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225" name="Text Box 63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7226" name="Text Box 636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227" name="Text Box 637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228" name="Text Box 63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7229" name="Text Box 639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230" name="Text Box 64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231" name="Text Box 64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7232" name="Text Box 642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233" name="Text Box 64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234" name="Text Box 64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7235" name="Text Box 645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236" name="Text Box 64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237" name="Text Box 647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7238" name="Text Box 648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239" name="Text Box 64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240" name="Text Box 65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7241" name="Text Box 651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7242" name="Text Box 652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243" name="Text Box 65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244" name="Text Box 65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7245" name="Text Box 655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246" name="Text Box 65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247" name="Text Box 657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7248" name="Text Box 658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249" name="Text Box 65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250" name="Text Box 66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7251" name="Text Box 661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252" name="Text Box 66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253" name="Text Box 66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7254" name="Text Box 664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255" name="Text Box 66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256" name="Text Box 66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7257" name="Text Box 667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258" name="Text Box 66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259" name="Text Box 66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7260" name="Text Box 670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7261" name="Text Box 671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262" name="Text Box 67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263" name="Text Box 67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7264" name="Text Box 674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265" name="Text Box 67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266" name="Text Box 67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7267" name="Text Box 677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268" name="Text Box 67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269" name="Text Box 67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7270" name="Text Box 680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271" name="Text Box 68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272" name="Text Box 68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7273" name="Text Box 683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274" name="Text Box 68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275" name="Text Box 68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7276" name="Text Box 686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277" name="Text Box 687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278" name="Text Box 68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7279" name="Text Box 689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7280" name="Text Box 690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281" name="Text Box 69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282" name="Text Box 69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7283" name="Text Box 693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284" name="Text Box 69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285" name="Text Box 69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7286" name="Text Box 696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287" name="Text Box 697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288" name="Text Box 69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7289" name="Text Box 699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7290" name="Text Box 700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291" name="Text Box 70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292" name="Text Box 70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7293" name="Text Box 703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294" name="Text Box 70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295" name="Text Box 70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7296" name="Text Box 706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7297" name="Text Box 707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298" name="Text Box 70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299" name="Text Box 70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7300" name="Text Box 710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301" name="Text Box 71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302" name="Text Box 71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7303" name="Text Box 713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304" name="Text Box 71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305" name="Text Box 71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7306" name="Text Box 716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7307" name="Text Box 717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308" name="Text Box 71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309" name="Text Box 71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7310" name="Text Box 720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311" name="Text Box 72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312" name="Text Box 72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7313" name="Text Box 723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7314" name="Text Box 724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315" name="Text Box 72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316" name="Text Box 72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7317" name="Text Box 727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318" name="Text Box 72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319" name="Text Box 72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7320" name="Text Box 730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321" name="Text Box 73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322" name="Text Box 73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7323" name="Text Box 733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7324" name="Text Box 734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325" name="Text Box 73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326" name="Text Box 73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7327" name="Text Box 737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328" name="Text Box 73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329" name="Text Box 73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7330" name="Text Box 740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7331" name="Text Box 741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332" name="Text Box 74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333" name="Text Box 74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7334" name="Text Box 744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335" name="Text Box 74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336" name="Text Box 74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7337" name="Text Box 747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338" name="Text Box 74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339" name="Text Box 74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7340" name="Text Box 750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341" name="Text Box 75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342" name="Text Box 75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7343" name="Text Box 753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344" name="Text Box 75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345" name="Text Box 75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7346" name="Text Box 756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347" name="Text Box 757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348" name="Text Box 75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7349" name="Text Box 759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7350" name="Text Box 760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351" name="Text Box 76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352" name="Text Box 76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7353" name="Text Box 763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354" name="Text Box 76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355" name="Text Box 76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7356" name="Text Box 766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357" name="Text Box 767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358" name="Text Box 76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7359" name="Text Box 769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360" name="Text Box 77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361" name="Text Box 77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7362" name="Text Box 772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363" name="Text Box 77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364" name="Text Box 77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7365" name="Text Box 775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366" name="Text Box 77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367" name="Text Box 777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7368" name="Text Box 778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7369" name="Text Box 779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370" name="Text Box 78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371" name="Text Box 78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7372" name="Text Box 782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373" name="Text Box 78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374" name="Text Box 78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7375" name="Text Box 785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376" name="Text Box 78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377" name="Text Box 787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7378" name="Text Box 788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379" name="Text Box 78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380" name="Text Box 79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7381" name="Text Box 791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382" name="Text Box 79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383" name="Text Box 79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7384" name="Text Box 794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385" name="Text Box 79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386" name="Text Box 79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7387" name="Text Box 797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7388" name="Text Box 798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389" name="Text Box 79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390" name="Text Box 80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7391" name="Text Box 801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392" name="Text Box 80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393" name="Text Box 80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7394" name="Text Box 804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395" name="Text Box 80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396" name="Text Box 80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7397" name="Text Box 807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398" name="Text Box 80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399" name="Text Box 80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7400" name="Text Box 810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401" name="Text Box 81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402" name="Text Box 81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7403" name="Text Box 813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404" name="Text Box 81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405" name="Text Box 81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7406" name="Text Box 816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7407" name="Text Box 817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408" name="Text Box 81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409" name="Text Box 81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7410" name="Text Box 820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411" name="Text Box 82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412" name="Text Box 82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7413" name="Text Box 823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414" name="Text Box 82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415" name="Text Box 82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7416" name="Text Box 826"/>
        <xdr:cNvSpPr txBox="1">
          <a:spLocks noChangeArrowheads="1"/>
        </xdr:cNvSpPr>
      </xdr:nvSpPr>
      <xdr:spPr bwMode="auto">
        <a:xfrm>
          <a:off x="1503178" y="1860698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417" name="Text Box 827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418" name="Text Box 82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7419" name="Text Box 829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420" name="Text Box 83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421" name="Text Box 83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7422" name="Text Box 832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423" name="Text Box 83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424" name="Text Box 83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7425" name="Text Box 835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7426" name="Text Box 836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427" name="Text Box 837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428" name="Text Box 83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7429" name="Text Box 839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430" name="Text Box 84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431" name="Text Box 841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7432" name="Text Box 842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433" name="Text Box 84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434" name="Text Box 844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7435" name="Text Box 845"/>
        <xdr:cNvSpPr txBox="1">
          <a:spLocks noChangeArrowheads="1"/>
        </xdr:cNvSpPr>
      </xdr:nvSpPr>
      <xdr:spPr bwMode="auto">
        <a:xfrm>
          <a:off x="1503178" y="1860698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436" name="Text Box 84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437" name="Text Box 847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7438" name="Text Box 848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439" name="Text Box 84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440" name="Text Box 85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7441" name="Text Box 851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442" name="Text Box 85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443" name="Text Box 85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7444" name="Text Box 854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7445" name="Text Box 855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446" name="Text Box 85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447" name="Text Box 857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7448" name="Text Box 858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449" name="Text Box 85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450" name="Text Box 86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7451" name="Text Box 861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452" name="Text Box 862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453" name="Text Box 863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7454" name="Text Box 864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455" name="Text Box 865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456" name="Text Box 866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7457" name="Text Box 867"/>
        <xdr:cNvSpPr txBox="1">
          <a:spLocks noChangeArrowheads="1"/>
        </xdr:cNvSpPr>
      </xdr:nvSpPr>
      <xdr:spPr bwMode="auto">
        <a:xfrm>
          <a:off x="1503178" y="1860698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458" name="Text Box 868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459" name="Text Box 869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7460" name="Text Box 870"/>
        <xdr:cNvSpPr txBox="1">
          <a:spLocks noChangeArrowheads="1"/>
        </xdr:cNvSpPr>
      </xdr:nvSpPr>
      <xdr:spPr bwMode="auto">
        <a:xfrm>
          <a:off x="1503178" y="1860698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461" name="Text Box 10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462" name="Text Box 10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162205"/>
    <xdr:sp macro="" textlink="">
      <xdr:nvSpPr>
        <xdr:cNvPr id="7463" name="Text Box 130"/>
        <xdr:cNvSpPr txBox="1">
          <a:spLocks noChangeArrowheads="1"/>
        </xdr:cNvSpPr>
      </xdr:nvSpPr>
      <xdr:spPr bwMode="auto">
        <a:xfrm>
          <a:off x="1503178" y="2658140"/>
          <a:ext cx="0" cy="1622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7464" name="Text Box 131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465" name="Text Box 13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466" name="Text Box 13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7467" name="Text Box 134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468" name="Text Box 13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469" name="Text Box 13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7470" name="Text Box 137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471" name="Text Box 13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472" name="Text Box 13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7473" name="Text Box 140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474" name="Text Box 14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475" name="Text Box 14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7476" name="Text Box 143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477" name="Text Box 14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478" name="Text Box 14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7479" name="Text Box 146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7480" name="Text Box 147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481" name="Text Box 14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482" name="Text Box 14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7483" name="Text Box 150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484" name="Text Box 15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485" name="Text Box 15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7486" name="Text Box 153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487" name="Text Box 15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488" name="Text Box 15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7489" name="Text Box 156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490" name="Text Box 157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491" name="Text Box 15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7492" name="Text Box 159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493" name="Text Box 16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494" name="Text Box 16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7495" name="Text Box 162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7496" name="Text Box 163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497" name="Text Box 16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498" name="Text Box 16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7499" name="Text Box 166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500" name="Text Box 167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501" name="Text Box 16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7502" name="Text Box 169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503" name="Text Box 17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504" name="Text Box 17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7505" name="Text Box 172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506" name="Text Box 17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507" name="Text Box 17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7508" name="Text Box 175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509" name="Text Box 17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510" name="Text Box 177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7511" name="Text Box 178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512" name="Text Box 17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513" name="Text Box 18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7514" name="Text Box 208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7515" name="Text Box 209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516" name="Text Box 21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517" name="Text Box 21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7518" name="Text Box 212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519" name="Text Box 21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520" name="Text Box 21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7521" name="Text Box 215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522" name="Text Box 21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523" name="Text Box 217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7524" name="Text Box 218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525" name="Text Box 21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526" name="Text Box 22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7527" name="Text Box 221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528" name="Text Box 22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529" name="Text Box 22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7530" name="Text Box 224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531" name="Text Box 22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532" name="Text Box 22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7533" name="Text Box 227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7534" name="Text Box 228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535" name="Text Box 22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536" name="Text Box 23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7537" name="Text Box 231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538" name="Text Box 23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539" name="Text Box 23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7540" name="Text Box 234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541" name="Text Box 23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542" name="Text Box 23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7543" name="Text Box 237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7544" name="Text Box 238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545" name="Text Box 23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546" name="Text Box 24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7547" name="Text Box 241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548" name="Text Box 24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549" name="Text Box 24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7550" name="Text Box 244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551" name="Text Box 24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552" name="Text Box 24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7553" name="Text Box 247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7554" name="Text Box 248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555" name="Text Box 24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556" name="Text Box 25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7557" name="Text Box 251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558" name="Text Box 25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559" name="Text Box 25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7560" name="Text Box 254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561" name="Text Box 25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562" name="Text Box 25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7563" name="Text Box 257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7564" name="Text Box 258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565" name="Text Box 25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566" name="Text Box 26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7567" name="Text Box 261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568" name="Text Box 26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569" name="Text Box 26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7570" name="Text Box 264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571" name="Text Box 26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572" name="Text Box 26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7573" name="Text Box 267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7574" name="Text Box 268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575" name="Text Box 26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576" name="Text Box 27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7577" name="Text Box 271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578" name="Text Box 27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579" name="Text Box 27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7580" name="Text Box 274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581" name="Text Box 27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582" name="Text Box 27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7583" name="Text Box 277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7584" name="Text Box 278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585" name="Text Box 27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586" name="Text Box 28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7587" name="Text Box 281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588" name="Text Box 28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589" name="Text Box 28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7590" name="Text Box 284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591" name="Text Box 28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592" name="Text Box 28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7593" name="Text Box 287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594" name="Text Box 28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595" name="Text Box 28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7596" name="Text Box 290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597" name="Text Box 29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598" name="Text Box 29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7599" name="Text Box 293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600" name="Text Box 29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601" name="Text Box 29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7602" name="Text Box 296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7603" name="Text Box 297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604" name="Text Box 29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605" name="Text Box 29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7606" name="Text Box 300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607" name="Text Box 30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608" name="Text Box 30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7609" name="Text Box 303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610" name="Text Box 30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611" name="Text Box 30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7612" name="Text Box 306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613" name="Text Box 307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614" name="Text Box 30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7615" name="Text Box 336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7616" name="Text Box 337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617" name="Text Box 33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618" name="Text Box 33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7619" name="Text Box 340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620" name="Text Box 34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621" name="Text Box 34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7622" name="Text Box 343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623" name="Text Box 34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624" name="Text Box 34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7625" name="Text Box 373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7626" name="Text Box 374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627" name="Text Box 37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628" name="Text Box 37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7629" name="Text Box 377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630" name="Text Box 37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631" name="Text Box 37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7632" name="Text Box 380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633" name="Text Box 38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634" name="Text Box 38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7635" name="Text Box 410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7636" name="Text Box 411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637" name="Text Box 41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638" name="Text Box 41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7639" name="Text Box 414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640" name="Text Box 41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641" name="Text Box 41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7642" name="Text Box 417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643" name="Text Box 41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644" name="Text Box 41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7645" name="Text Box 447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646" name="Text Box 44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647" name="Text Box 44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7648" name="Text Box 450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649" name="Text Box 45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650" name="Text Box 45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7651" name="Text Box 453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652" name="Text Box 45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653" name="Text Box 45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7654" name="Text Box 456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7655" name="Text Box 457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656" name="Text Box 45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657" name="Text Box 45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7658" name="Text Box 460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659" name="Text Box 46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660" name="Text Box 46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7661" name="Text Box 463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662" name="Text Box 46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663" name="Text Box 46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7664" name="Text Box 466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7665" name="Text Box 467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666" name="Text Box 46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667" name="Text Box 46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7668" name="Text Box 470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669" name="Text Box 47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670" name="Text Box 47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7671" name="Text Box 473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672" name="Text Box 47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673" name="Text Box 47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7674" name="Text Box 476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675" name="Text Box 477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676" name="Text Box 47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7677" name="Text Box 479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678" name="Text Box 48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679" name="Text Box 48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7680" name="Text Box 482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681" name="Text Box 48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682" name="Text Box 48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7683" name="Text Box 485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7684" name="Text Box 486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685" name="Text Box 487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686" name="Text Box 48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7687" name="Text Box 489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688" name="Text Box 49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689" name="Text Box 49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7690" name="Text Box 492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691" name="Text Box 49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692" name="Text Box 49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7693" name="Text Box 495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7694" name="Text Box 496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695" name="Text Box 497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696" name="Text Box 49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7697" name="Text Box 499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698" name="Text Box 50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699" name="Text Box 50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7700" name="Text Box 502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701" name="Text Box 50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702" name="Text Box 50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7703" name="Text Box 505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704" name="Text Box 50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705" name="Text Box 507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7706" name="Text Box 508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707" name="Text Box 50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708" name="Text Box 51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7709" name="Text Box 511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710" name="Text Box 51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711" name="Text Box 51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7712" name="Text Box 514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7713" name="Text Box 515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714" name="Text Box 51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715" name="Text Box 517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7716" name="Text Box 518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717" name="Text Box 51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718" name="Text Box 52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7719" name="Text Box 521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720" name="Text Box 52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721" name="Text Box 52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7722" name="Text Box 524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7723" name="Text Box 525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724" name="Text Box 52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725" name="Text Box 527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7726" name="Text Box 528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727" name="Text Box 52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728" name="Text Box 53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7729" name="Text Box 531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730" name="Text Box 53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731" name="Text Box 53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7732" name="Text Box 534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7733" name="Text Box 535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734" name="Text Box 53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735" name="Text Box 537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7736" name="Text Box 538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737" name="Text Box 53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738" name="Text Box 54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7739" name="Text Box 541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740" name="Text Box 54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741" name="Text Box 54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7742" name="Text Box 544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743" name="Text Box 54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744" name="Text Box 54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7745" name="Text Box 547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746" name="Text Box 54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747" name="Text Box 54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7748" name="Text Box 550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7749" name="Text Box 551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750" name="Text Box 55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751" name="Text Box 55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7752" name="Text Box 554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753" name="Text Box 55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754" name="Text Box 55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7755" name="Text Box 557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756" name="Text Box 55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757" name="Text Box 55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7758" name="Text Box 560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7759" name="Text Box 561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760" name="Text Box 56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761" name="Text Box 56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7762" name="Text Box 564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763" name="Text Box 56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764" name="Text Box 56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7765" name="Text Box 567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766" name="Text Box 56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767" name="Text Box 56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7768" name="Text Box 570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7769" name="Text Box 571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770" name="Text Box 57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771" name="Text Box 57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7772" name="Text Box 574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773" name="Text Box 57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774" name="Text Box 57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7775" name="Text Box 577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776" name="Text Box 57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777" name="Text Box 57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7778" name="Text Box 580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779" name="Text Box 58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780" name="Text Box 58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7781" name="Text Box 583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782" name="Text Box 58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783" name="Text Box 58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7784" name="Text Box 586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7785" name="Text Box 587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786" name="Text Box 58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787" name="Text Box 58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7788" name="Text Box 590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789" name="Text Box 59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790" name="Text Box 59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7791" name="Text Box 593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792" name="Text Box 59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793" name="Text Box 59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7794" name="Text Box 596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7795" name="Text Box 597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796" name="Text Box 59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797" name="Text Box 59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7798" name="Text Box 600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799" name="Text Box 60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800" name="Text Box 60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7801" name="Text Box 603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802" name="Text Box 60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803" name="Text Box 60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7804" name="Text Box 606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7805" name="Text Box 607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806" name="Text Box 60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807" name="Text Box 60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7808" name="Text Box 610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809" name="Text Box 61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810" name="Text Box 61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7811" name="Text Box 613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812" name="Text Box 61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813" name="Text Box 61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7814" name="Text Box 616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815" name="Text Box 617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816" name="Text Box 61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7817" name="Text Box 619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818" name="Text Box 62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819" name="Text Box 62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7820" name="Text Box 622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7821" name="Text Box 623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822" name="Text Box 62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823" name="Text Box 62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7824" name="Text Box 626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825" name="Text Box 627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826" name="Text Box 62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7827" name="Text Box 629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828" name="Text Box 63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829" name="Text Box 63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7830" name="Text Box 632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7831" name="Text Box 633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832" name="Text Box 63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833" name="Text Box 63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7834" name="Text Box 636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835" name="Text Box 637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836" name="Text Box 63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7837" name="Text Box 639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838" name="Text Box 64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839" name="Text Box 64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7840" name="Text Box 642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841" name="Text Box 64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842" name="Text Box 64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7843" name="Text Box 645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844" name="Text Box 64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845" name="Text Box 647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7846" name="Text Box 648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847" name="Text Box 64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848" name="Text Box 65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7849" name="Text Box 651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7850" name="Text Box 652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851" name="Text Box 65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852" name="Text Box 65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7853" name="Text Box 655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854" name="Text Box 65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855" name="Text Box 657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7856" name="Text Box 658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857" name="Text Box 65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858" name="Text Box 66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7859" name="Text Box 661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860" name="Text Box 66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861" name="Text Box 66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7862" name="Text Box 664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863" name="Text Box 66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864" name="Text Box 66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7865" name="Text Box 667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866" name="Text Box 66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867" name="Text Box 66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7868" name="Text Box 670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7869" name="Text Box 671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870" name="Text Box 67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871" name="Text Box 67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7872" name="Text Box 674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873" name="Text Box 67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874" name="Text Box 67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7875" name="Text Box 677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876" name="Text Box 67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877" name="Text Box 67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7878" name="Text Box 680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879" name="Text Box 68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880" name="Text Box 68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7881" name="Text Box 683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882" name="Text Box 68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883" name="Text Box 68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7884" name="Text Box 686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885" name="Text Box 687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886" name="Text Box 68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7887" name="Text Box 689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7888" name="Text Box 690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889" name="Text Box 69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890" name="Text Box 69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7891" name="Text Box 693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892" name="Text Box 69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893" name="Text Box 69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7894" name="Text Box 696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895" name="Text Box 697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896" name="Text Box 69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7897" name="Text Box 699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7898" name="Text Box 700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899" name="Text Box 70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900" name="Text Box 70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7901" name="Text Box 703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902" name="Text Box 70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903" name="Text Box 70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7904" name="Text Box 706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7905" name="Text Box 707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906" name="Text Box 70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907" name="Text Box 70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7908" name="Text Box 710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909" name="Text Box 71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910" name="Text Box 71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7911" name="Text Box 713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912" name="Text Box 71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913" name="Text Box 71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7914" name="Text Box 716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7915" name="Text Box 717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916" name="Text Box 71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917" name="Text Box 71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7918" name="Text Box 720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919" name="Text Box 72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920" name="Text Box 72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7921" name="Text Box 723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7922" name="Text Box 724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923" name="Text Box 72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924" name="Text Box 72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7925" name="Text Box 727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926" name="Text Box 72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927" name="Text Box 72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7928" name="Text Box 730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929" name="Text Box 73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930" name="Text Box 73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7931" name="Text Box 733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7932" name="Text Box 734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933" name="Text Box 73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934" name="Text Box 73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7935" name="Text Box 737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936" name="Text Box 73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937" name="Text Box 73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7938" name="Text Box 740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7939" name="Text Box 741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940" name="Text Box 74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941" name="Text Box 74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7942" name="Text Box 744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943" name="Text Box 74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944" name="Text Box 74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7945" name="Text Box 747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946" name="Text Box 74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947" name="Text Box 74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7948" name="Text Box 750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949" name="Text Box 75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950" name="Text Box 75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7951" name="Text Box 753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952" name="Text Box 75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953" name="Text Box 75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7954" name="Text Box 756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955" name="Text Box 757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956" name="Text Box 75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7957" name="Text Box 759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7958" name="Text Box 760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959" name="Text Box 76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960" name="Text Box 76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7961" name="Text Box 763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962" name="Text Box 76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963" name="Text Box 76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7964" name="Text Box 766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965" name="Text Box 767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966" name="Text Box 76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7967" name="Text Box 769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968" name="Text Box 77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969" name="Text Box 77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7970" name="Text Box 772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971" name="Text Box 77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972" name="Text Box 77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7973" name="Text Box 775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974" name="Text Box 77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975" name="Text Box 777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7976" name="Text Box 778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7977" name="Text Box 779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978" name="Text Box 78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979" name="Text Box 78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7980" name="Text Box 782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981" name="Text Box 78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982" name="Text Box 78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7983" name="Text Box 785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984" name="Text Box 78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985" name="Text Box 787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7986" name="Text Box 788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987" name="Text Box 78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988" name="Text Box 79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7989" name="Text Box 791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990" name="Text Box 79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991" name="Text Box 79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7992" name="Text Box 794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993" name="Text Box 79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994" name="Text Box 79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7995" name="Text Box 797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7996" name="Text Box 798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997" name="Text Box 79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7998" name="Text Box 80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7999" name="Text Box 801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000" name="Text Box 80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001" name="Text Box 80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8002" name="Text Box 804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003" name="Text Box 80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004" name="Text Box 80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8005" name="Text Box 807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006" name="Text Box 80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007" name="Text Box 80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8008" name="Text Box 810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009" name="Text Box 81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010" name="Text Box 81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8011" name="Text Box 813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012" name="Text Box 81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013" name="Text Box 81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8014" name="Text Box 816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8015" name="Text Box 817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016" name="Text Box 81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017" name="Text Box 81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8018" name="Text Box 820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019" name="Text Box 82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020" name="Text Box 82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8021" name="Text Box 823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022" name="Text Box 82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023" name="Text Box 82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8024" name="Text Box 826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025" name="Text Box 827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026" name="Text Box 82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8027" name="Text Box 829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028" name="Text Box 83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029" name="Text Box 83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8030" name="Text Box 832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031" name="Text Box 83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032" name="Text Box 83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8033" name="Text Box 835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8034" name="Text Box 836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035" name="Text Box 837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036" name="Text Box 83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8037" name="Text Box 839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038" name="Text Box 84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039" name="Text Box 84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8040" name="Text Box 842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041" name="Text Box 84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042" name="Text Box 84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8043" name="Text Box 845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044" name="Text Box 84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045" name="Text Box 847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8046" name="Text Box 848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047" name="Text Box 84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048" name="Text Box 85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8049" name="Text Box 851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050" name="Text Box 85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051" name="Text Box 85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8052" name="Text Box 854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8053" name="Text Box 855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054" name="Text Box 85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055" name="Text Box 857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8056" name="Text Box 858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057" name="Text Box 85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058" name="Text Box 86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8059" name="Text Box 861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060" name="Text Box 86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061" name="Text Box 86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8062" name="Text Box 864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063" name="Text Box 86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064" name="Text Box 86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8065" name="Text Box 867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066" name="Text Box 86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067" name="Text Box 86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068" name="Text Box 87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069" name="Text Box 10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070" name="Text Box 10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162205"/>
    <xdr:sp macro="" textlink="">
      <xdr:nvSpPr>
        <xdr:cNvPr id="8071" name="Text Box 130"/>
        <xdr:cNvSpPr txBox="1">
          <a:spLocks noChangeArrowheads="1"/>
        </xdr:cNvSpPr>
      </xdr:nvSpPr>
      <xdr:spPr bwMode="auto">
        <a:xfrm>
          <a:off x="1503178" y="2658140"/>
          <a:ext cx="0" cy="1622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8072" name="Text Box 131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073" name="Text Box 13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074" name="Text Box 13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8075" name="Text Box 134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076" name="Text Box 13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077" name="Text Box 13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8078" name="Text Box 137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079" name="Text Box 13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080" name="Text Box 13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8081" name="Text Box 140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082" name="Text Box 14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083" name="Text Box 14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8084" name="Text Box 143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085" name="Text Box 14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086" name="Text Box 14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8087" name="Text Box 146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8088" name="Text Box 147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089" name="Text Box 14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090" name="Text Box 14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8091" name="Text Box 150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092" name="Text Box 15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093" name="Text Box 15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8094" name="Text Box 153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095" name="Text Box 15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096" name="Text Box 15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8097" name="Text Box 156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098" name="Text Box 157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099" name="Text Box 15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8100" name="Text Box 159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101" name="Text Box 16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102" name="Text Box 16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8103" name="Text Box 162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8104" name="Text Box 163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105" name="Text Box 16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106" name="Text Box 16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8107" name="Text Box 166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108" name="Text Box 167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109" name="Text Box 16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8110" name="Text Box 169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111" name="Text Box 17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112" name="Text Box 17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8113" name="Text Box 172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114" name="Text Box 17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115" name="Text Box 17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8116" name="Text Box 175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117" name="Text Box 17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118" name="Text Box 177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8119" name="Text Box 178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120" name="Text Box 17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121" name="Text Box 18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8122" name="Text Box 208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8123" name="Text Box 209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124" name="Text Box 21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125" name="Text Box 21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8126" name="Text Box 212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127" name="Text Box 21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128" name="Text Box 21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8129" name="Text Box 215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130" name="Text Box 21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131" name="Text Box 217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8132" name="Text Box 218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133" name="Text Box 21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134" name="Text Box 22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8135" name="Text Box 221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136" name="Text Box 22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137" name="Text Box 22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8138" name="Text Box 224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139" name="Text Box 22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140" name="Text Box 22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8141" name="Text Box 227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8142" name="Text Box 228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143" name="Text Box 22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144" name="Text Box 23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8145" name="Text Box 231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146" name="Text Box 23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147" name="Text Box 23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8148" name="Text Box 234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149" name="Text Box 23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150" name="Text Box 23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8151" name="Text Box 237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8152" name="Text Box 238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153" name="Text Box 23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154" name="Text Box 24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8155" name="Text Box 241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156" name="Text Box 24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157" name="Text Box 24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8158" name="Text Box 244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159" name="Text Box 24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160" name="Text Box 24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8161" name="Text Box 247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8162" name="Text Box 248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163" name="Text Box 24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164" name="Text Box 25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8165" name="Text Box 251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166" name="Text Box 25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167" name="Text Box 25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8168" name="Text Box 254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169" name="Text Box 25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170" name="Text Box 25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8171" name="Text Box 257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8172" name="Text Box 258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173" name="Text Box 25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174" name="Text Box 26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8175" name="Text Box 261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176" name="Text Box 26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177" name="Text Box 26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8178" name="Text Box 264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179" name="Text Box 26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180" name="Text Box 26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8181" name="Text Box 267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8182" name="Text Box 268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183" name="Text Box 26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184" name="Text Box 27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8185" name="Text Box 271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186" name="Text Box 27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187" name="Text Box 27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8188" name="Text Box 274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189" name="Text Box 27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190" name="Text Box 27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8191" name="Text Box 277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8192" name="Text Box 278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193" name="Text Box 27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194" name="Text Box 28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8195" name="Text Box 281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196" name="Text Box 28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197" name="Text Box 28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8198" name="Text Box 284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199" name="Text Box 28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200" name="Text Box 28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8201" name="Text Box 287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202" name="Text Box 28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203" name="Text Box 28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8204" name="Text Box 290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205" name="Text Box 29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206" name="Text Box 29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8207" name="Text Box 293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208" name="Text Box 29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209" name="Text Box 29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8210" name="Text Box 296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8211" name="Text Box 297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212" name="Text Box 29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213" name="Text Box 29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8214" name="Text Box 300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215" name="Text Box 30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216" name="Text Box 30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8217" name="Text Box 303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218" name="Text Box 30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219" name="Text Box 30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8220" name="Text Box 306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221" name="Text Box 307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222" name="Text Box 30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8223" name="Text Box 336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8224" name="Text Box 337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225" name="Text Box 33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226" name="Text Box 33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8227" name="Text Box 340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228" name="Text Box 34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229" name="Text Box 34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8230" name="Text Box 343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231" name="Text Box 34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232" name="Text Box 34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8233" name="Text Box 373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8234" name="Text Box 374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235" name="Text Box 37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236" name="Text Box 37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8237" name="Text Box 377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238" name="Text Box 37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239" name="Text Box 37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8240" name="Text Box 380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241" name="Text Box 38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242" name="Text Box 38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8243" name="Text Box 410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8244" name="Text Box 411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245" name="Text Box 41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246" name="Text Box 41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8247" name="Text Box 414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248" name="Text Box 41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249" name="Text Box 41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8250" name="Text Box 417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251" name="Text Box 41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252" name="Text Box 41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8253" name="Text Box 447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254" name="Text Box 44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255" name="Text Box 44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8256" name="Text Box 450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257" name="Text Box 45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258" name="Text Box 45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8259" name="Text Box 453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260" name="Text Box 45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261" name="Text Box 45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8262" name="Text Box 456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8263" name="Text Box 457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264" name="Text Box 45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265" name="Text Box 45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8266" name="Text Box 460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267" name="Text Box 46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268" name="Text Box 46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8269" name="Text Box 463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270" name="Text Box 46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271" name="Text Box 46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8272" name="Text Box 466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8273" name="Text Box 467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274" name="Text Box 46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275" name="Text Box 46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8276" name="Text Box 470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277" name="Text Box 47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278" name="Text Box 47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8279" name="Text Box 473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280" name="Text Box 47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281" name="Text Box 47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8282" name="Text Box 476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283" name="Text Box 477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284" name="Text Box 47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8285" name="Text Box 479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286" name="Text Box 48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287" name="Text Box 48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8288" name="Text Box 482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289" name="Text Box 48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290" name="Text Box 48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8291" name="Text Box 485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8292" name="Text Box 486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293" name="Text Box 487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294" name="Text Box 48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8295" name="Text Box 489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296" name="Text Box 49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297" name="Text Box 49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8298" name="Text Box 492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299" name="Text Box 49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300" name="Text Box 49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8301" name="Text Box 495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8302" name="Text Box 496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303" name="Text Box 497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304" name="Text Box 49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8305" name="Text Box 499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306" name="Text Box 50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307" name="Text Box 50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8308" name="Text Box 502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309" name="Text Box 50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310" name="Text Box 50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8311" name="Text Box 505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312" name="Text Box 50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313" name="Text Box 507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8314" name="Text Box 508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315" name="Text Box 50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316" name="Text Box 51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8317" name="Text Box 511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318" name="Text Box 51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319" name="Text Box 51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8320" name="Text Box 514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8321" name="Text Box 515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322" name="Text Box 51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323" name="Text Box 517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8324" name="Text Box 518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325" name="Text Box 51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326" name="Text Box 52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8327" name="Text Box 521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328" name="Text Box 52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329" name="Text Box 52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8330" name="Text Box 524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8331" name="Text Box 525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332" name="Text Box 52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333" name="Text Box 527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8334" name="Text Box 528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335" name="Text Box 52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336" name="Text Box 53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8337" name="Text Box 531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338" name="Text Box 53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339" name="Text Box 53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8340" name="Text Box 534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8341" name="Text Box 535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342" name="Text Box 53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343" name="Text Box 537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8344" name="Text Box 538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345" name="Text Box 53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346" name="Text Box 54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8347" name="Text Box 541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348" name="Text Box 54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349" name="Text Box 54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8350" name="Text Box 544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351" name="Text Box 54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352" name="Text Box 54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8353" name="Text Box 547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354" name="Text Box 54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355" name="Text Box 54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8356" name="Text Box 550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8357" name="Text Box 551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358" name="Text Box 55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359" name="Text Box 55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8360" name="Text Box 554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361" name="Text Box 55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362" name="Text Box 55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8363" name="Text Box 557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364" name="Text Box 55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365" name="Text Box 55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8366" name="Text Box 560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8367" name="Text Box 561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368" name="Text Box 56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369" name="Text Box 56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8370" name="Text Box 564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371" name="Text Box 56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372" name="Text Box 56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8373" name="Text Box 567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374" name="Text Box 56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375" name="Text Box 56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8376" name="Text Box 570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8377" name="Text Box 571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378" name="Text Box 57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379" name="Text Box 57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8380" name="Text Box 574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381" name="Text Box 57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382" name="Text Box 57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8383" name="Text Box 577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384" name="Text Box 57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385" name="Text Box 57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8386" name="Text Box 580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387" name="Text Box 58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388" name="Text Box 58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8389" name="Text Box 583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390" name="Text Box 58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391" name="Text Box 58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8392" name="Text Box 586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8393" name="Text Box 587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394" name="Text Box 58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395" name="Text Box 58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8396" name="Text Box 590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397" name="Text Box 59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398" name="Text Box 59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8399" name="Text Box 593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400" name="Text Box 59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401" name="Text Box 59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8402" name="Text Box 596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8403" name="Text Box 597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404" name="Text Box 59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405" name="Text Box 59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8406" name="Text Box 600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407" name="Text Box 60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408" name="Text Box 60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8409" name="Text Box 603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410" name="Text Box 60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411" name="Text Box 60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8412" name="Text Box 606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8413" name="Text Box 607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414" name="Text Box 60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415" name="Text Box 60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8416" name="Text Box 610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417" name="Text Box 61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418" name="Text Box 61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8419" name="Text Box 613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420" name="Text Box 61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421" name="Text Box 61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8422" name="Text Box 616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423" name="Text Box 617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424" name="Text Box 61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8425" name="Text Box 619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426" name="Text Box 62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427" name="Text Box 62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8428" name="Text Box 622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8429" name="Text Box 623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430" name="Text Box 62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431" name="Text Box 62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8432" name="Text Box 626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433" name="Text Box 627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434" name="Text Box 62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8435" name="Text Box 629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436" name="Text Box 63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437" name="Text Box 63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8438" name="Text Box 632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8439" name="Text Box 633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440" name="Text Box 63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441" name="Text Box 63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8442" name="Text Box 636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443" name="Text Box 637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444" name="Text Box 63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8445" name="Text Box 639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446" name="Text Box 64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447" name="Text Box 64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8448" name="Text Box 642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449" name="Text Box 64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450" name="Text Box 64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8451" name="Text Box 645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452" name="Text Box 64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453" name="Text Box 647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8454" name="Text Box 648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455" name="Text Box 64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456" name="Text Box 65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8457" name="Text Box 651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8458" name="Text Box 652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459" name="Text Box 65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460" name="Text Box 65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8461" name="Text Box 655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462" name="Text Box 65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463" name="Text Box 657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8464" name="Text Box 658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465" name="Text Box 65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466" name="Text Box 66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8467" name="Text Box 661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468" name="Text Box 66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469" name="Text Box 66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8470" name="Text Box 664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471" name="Text Box 66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472" name="Text Box 66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8473" name="Text Box 667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474" name="Text Box 66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475" name="Text Box 66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8476" name="Text Box 670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8477" name="Text Box 671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478" name="Text Box 67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479" name="Text Box 67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8480" name="Text Box 674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481" name="Text Box 67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482" name="Text Box 67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8483" name="Text Box 677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484" name="Text Box 67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485" name="Text Box 67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8486" name="Text Box 680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487" name="Text Box 68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488" name="Text Box 68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8489" name="Text Box 683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490" name="Text Box 68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491" name="Text Box 68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8492" name="Text Box 686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493" name="Text Box 687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494" name="Text Box 68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8495" name="Text Box 689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8496" name="Text Box 690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497" name="Text Box 69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498" name="Text Box 69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8499" name="Text Box 693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500" name="Text Box 69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501" name="Text Box 69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8502" name="Text Box 696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503" name="Text Box 697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504" name="Text Box 69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8505" name="Text Box 699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8506" name="Text Box 700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507" name="Text Box 70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508" name="Text Box 70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8509" name="Text Box 703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510" name="Text Box 70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511" name="Text Box 70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8512" name="Text Box 706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8513" name="Text Box 707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514" name="Text Box 70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515" name="Text Box 70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8516" name="Text Box 710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517" name="Text Box 71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518" name="Text Box 71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8519" name="Text Box 713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520" name="Text Box 71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521" name="Text Box 71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8522" name="Text Box 716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8523" name="Text Box 717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524" name="Text Box 71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525" name="Text Box 71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8526" name="Text Box 720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527" name="Text Box 72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528" name="Text Box 72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8529" name="Text Box 723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8530" name="Text Box 724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531" name="Text Box 72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532" name="Text Box 72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8533" name="Text Box 727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534" name="Text Box 72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535" name="Text Box 72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8536" name="Text Box 730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537" name="Text Box 73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538" name="Text Box 73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8539" name="Text Box 733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8540" name="Text Box 734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541" name="Text Box 73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542" name="Text Box 73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8543" name="Text Box 737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544" name="Text Box 73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545" name="Text Box 73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8546" name="Text Box 740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8547" name="Text Box 741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548" name="Text Box 74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549" name="Text Box 74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8550" name="Text Box 744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551" name="Text Box 74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552" name="Text Box 74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8553" name="Text Box 747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554" name="Text Box 74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555" name="Text Box 74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8556" name="Text Box 750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557" name="Text Box 75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558" name="Text Box 75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8559" name="Text Box 753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560" name="Text Box 75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561" name="Text Box 75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8562" name="Text Box 756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563" name="Text Box 757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564" name="Text Box 75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8565" name="Text Box 759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8566" name="Text Box 760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567" name="Text Box 76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568" name="Text Box 76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8569" name="Text Box 763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570" name="Text Box 76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571" name="Text Box 76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8572" name="Text Box 766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573" name="Text Box 767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574" name="Text Box 76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8575" name="Text Box 769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576" name="Text Box 77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577" name="Text Box 77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8578" name="Text Box 772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579" name="Text Box 77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580" name="Text Box 77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8581" name="Text Box 775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582" name="Text Box 77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583" name="Text Box 777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8584" name="Text Box 778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8585" name="Text Box 779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586" name="Text Box 78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587" name="Text Box 78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8588" name="Text Box 782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589" name="Text Box 78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590" name="Text Box 78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8591" name="Text Box 785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592" name="Text Box 78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593" name="Text Box 787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8594" name="Text Box 788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595" name="Text Box 78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596" name="Text Box 79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8597" name="Text Box 791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598" name="Text Box 79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599" name="Text Box 79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8600" name="Text Box 794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601" name="Text Box 79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602" name="Text Box 79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8603" name="Text Box 797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8604" name="Text Box 798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605" name="Text Box 79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606" name="Text Box 80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8607" name="Text Box 801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608" name="Text Box 80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609" name="Text Box 80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8610" name="Text Box 804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611" name="Text Box 80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612" name="Text Box 80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8613" name="Text Box 807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614" name="Text Box 80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615" name="Text Box 80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8616" name="Text Box 810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617" name="Text Box 81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618" name="Text Box 81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8619" name="Text Box 813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620" name="Text Box 81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621" name="Text Box 81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8622" name="Text Box 816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8623" name="Text Box 817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624" name="Text Box 81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625" name="Text Box 81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8626" name="Text Box 820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627" name="Text Box 82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628" name="Text Box 82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8629" name="Text Box 823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630" name="Text Box 82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631" name="Text Box 82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8632" name="Text Box 826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633" name="Text Box 827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634" name="Text Box 82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8635" name="Text Box 829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636" name="Text Box 83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637" name="Text Box 83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8638" name="Text Box 832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639" name="Text Box 83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640" name="Text Box 83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8641" name="Text Box 835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8642" name="Text Box 836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643" name="Text Box 837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644" name="Text Box 83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8645" name="Text Box 839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646" name="Text Box 84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647" name="Text Box 84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8648" name="Text Box 842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649" name="Text Box 84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650" name="Text Box 84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8651" name="Text Box 845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652" name="Text Box 84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653" name="Text Box 847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8654" name="Text Box 848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655" name="Text Box 84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656" name="Text Box 85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8657" name="Text Box 851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658" name="Text Box 85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659" name="Text Box 85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8660" name="Text Box 854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8661" name="Text Box 855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662" name="Text Box 85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663" name="Text Box 857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8664" name="Text Box 858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665" name="Text Box 85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666" name="Text Box 86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8667" name="Text Box 861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668" name="Text Box 86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669" name="Text Box 86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8670" name="Text Box 864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671" name="Text Box 86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672" name="Text Box 86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8673" name="Text Box 867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674" name="Text Box 86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675" name="Text Box 86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676" name="Text Box 87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677" name="Text Box 10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678" name="Text Box 10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162205"/>
    <xdr:sp macro="" textlink="">
      <xdr:nvSpPr>
        <xdr:cNvPr id="8679" name="Text Box 130"/>
        <xdr:cNvSpPr txBox="1">
          <a:spLocks noChangeArrowheads="1"/>
        </xdr:cNvSpPr>
      </xdr:nvSpPr>
      <xdr:spPr bwMode="auto">
        <a:xfrm>
          <a:off x="1503178" y="2658140"/>
          <a:ext cx="0" cy="1622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8680" name="Text Box 131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681" name="Text Box 13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682" name="Text Box 13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8683" name="Text Box 134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684" name="Text Box 13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685" name="Text Box 13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8686" name="Text Box 137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687" name="Text Box 13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688" name="Text Box 13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8689" name="Text Box 140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690" name="Text Box 14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691" name="Text Box 14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8692" name="Text Box 143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693" name="Text Box 14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694" name="Text Box 14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8695" name="Text Box 146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8696" name="Text Box 147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697" name="Text Box 14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698" name="Text Box 14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8699" name="Text Box 150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700" name="Text Box 15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701" name="Text Box 15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8702" name="Text Box 153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703" name="Text Box 15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704" name="Text Box 15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8705" name="Text Box 156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706" name="Text Box 157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707" name="Text Box 15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8708" name="Text Box 159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709" name="Text Box 16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710" name="Text Box 16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8711" name="Text Box 162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8712" name="Text Box 163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713" name="Text Box 16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714" name="Text Box 16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8715" name="Text Box 166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716" name="Text Box 167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717" name="Text Box 16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8718" name="Text Box 169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719" name="Text Box 17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720" name="Text Box 17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8721" name="Text Box 172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722" name="Text Box 17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723" name="Text Box 17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8724" name="Text Box 175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725" name="Text Box 17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726" name="Text Box 177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8727" name="Text Box 178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728" name="Text Box 17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729" name="Text Box 18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8730" name="Text Box 208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8731" name="Text Box 209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732" name="Text Box 21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733" name="Text Box 21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8734" name="Text Box 212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735" name="Text Box 21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736" name="Text Box 21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8737" name="Text Box 215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738" name="Text Box 21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739" name="Text Box 217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8740" name="Text Box 218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741" name="Text Box 21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742" name="Text Box 22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8743" name="Text Box 221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744" name="Text Box 22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745" name="Text Box 22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8746" name="Text Box 224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747" name="Text Box 22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748" name="Text Box 22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8749" name="Text Box 227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8750" name="Text Box 228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751" name="Text Box 22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752" name="Text Box 23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8753" name="Text Box 231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754" name="Text Box 23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755" name="Text Box 23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8756" name="Text Box 234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757" name="Text Box 23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758" name="Text Box 23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8759" name="Text Box 237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8760" name="Text Box 238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761" name="Text Box 23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762" name="Text Box 24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8763" name="Text Box 241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764" name="Text Box 24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765" name="Text Box 24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8766" name="Text Box 244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767" name="Text Box 24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768" name="Text Box 24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8769" name="Text Box 247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8770" name="Text Box 248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771" name="Text Box 24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772" name="Text Box 25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8773" name="Text Box 251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774" name="Text Box 25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775" name="Text Box 25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8776" name="Text Box 254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777" name="Text Box 25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778" name="Text Box 25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8779" name="Text Box 257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8780" name="Text Box 258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781" name="Text Box 25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782" name="Text Box 26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8783" name="Text Box 261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784" name="Text Box 26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785" name="Text Box 26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8786" name="Text Box 264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787" name="Text Box 26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788" name="Text Box 26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8789" name="Text Box 267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8790" name="Text Box 268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791" name="Text Box 26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792" name="Text Box 27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8793" name="Text Box 271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794" name="Text Box 27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795" name="Text Box 27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8796" name="Text Box 274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797" name="Text Box 27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798" name="Text Box 27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8799" name="Text Box 277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8800" name="Text Box 278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801" name="Text Box 27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802" name="Text Box 28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8803" name="Text Box 281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804" name="Text Box 28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805" name="Text Box 28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8806" name="Text Box 284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807" name="Text Box 28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808" name="Text Box 28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8809" name="Text Box 287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810" name="Text Box 28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811" name="Text Box 28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8812" name="Text Box 290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813" name="Text Box 29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814" name="Text Box 29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8815" name="Text Box 293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816" name="Text Box 29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817" name="Text Box 29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8818" name="Text Box 296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8819" name="Text Box 297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820" name="Text Box 29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821" name="Text Box 29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8822" name="Text Box 300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823" name="Text Box 30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824" name="Text Box 30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8825" name="Text Box 303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826" name="Text Box 30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827" name="Text Box 30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8828" name="Text Box 306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829" name="Text Box 307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830" name="Text Box 30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8831" name="Text Box 336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8832" name="Text Box 337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833" name="Text Box 33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834" name="Text Box 33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8835" name="Text Box 340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836" name="Text Box 34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837" name="Text Box 34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8838" name="Text Box 343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839" name="Text Box 34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840" name="Text Box 34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8841" name="Text Box 373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8842" name="Text Box 374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843" name="Text Box 37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844" name="Text Box 37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8845" name="Text Box 377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846" name="Text Box 37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847" name="Text Box 37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8848" name="Text Box 380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849" name="Text Box 38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850" name="Text Box 38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8851" name="Text Box 410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8852" name="Text Box 411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853" name="Text Box 41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854" name="Text Box 41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8855" name="Text Box 414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856" name="Text Box 41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857" name="Text Box 41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8858" name="Text Box 417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859" name="Text Box 41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860" name="Text Box 41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8861" name="Text Box 447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862" name="Text Box 44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863" name="Text Box 44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8864" name="Text Box 450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865" name="Text Box 45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866" name="Text Box 45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8867" name="Text Box 453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868" name="Text Box 45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869" name="Text Box 45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8870" name="Text Box 456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8871" name="Text Box 457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872" name="Text Box 45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873" name="Text Box 45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8874" name="Text Box 460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875" name="Text Box 46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876" name="Text Box 46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8877" name="Text Box 463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878" name="Text Box 46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879" name="Text Box 46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8880" name="Text Box 466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8881" name="Text Box 467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882" name="Text Box 46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883" name="Text Box 46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8884" name="Text Box 470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885" name="Text Box 47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886" name="Text Box 47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8887" name="Text Box 473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888" name="Text Box 47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889" name="Text Box 47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8890" name="Text Box 476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891" name="Text Box 477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892" name="Text Box 47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8893" name="Text Box 479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894" name="Text Box 48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895" name="Text Box 48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8896" name="Text Box 482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897" name="Text Box 48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898" name="Text Box 48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8899" name="Text Box 485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8900" name="Text Box 486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901" name="Text Box 487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902" name="Text Box 48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8903" name="Text Box 489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904" name="Text Box 49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905" name="Text Box 49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8906" name="Text Box 492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907" name="Text Box 49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908" name="Text Box 49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8909" name="Text Box 495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8910" name="Text Box 496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911" name="Text Box 497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912" name="Text Box 49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8913" name="Text Box 499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914" name="Text Box 50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915" name="Text Box 50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8916" name="Text Box 502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917" name="Text Box 50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918" name="Text Box 50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8919" name="Text Box 505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920" name="Text Box 50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921" name="Text Box 507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8922" name="Text Box 508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923" name="Text Box 50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924" name="Text Box 51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8925" name="Text Box 511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926" name="Text Box 51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927" name="Text Box 51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8928" name="Text Box 514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8929" name="Text Box 515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930" name="Text Box 51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931" name="Text Box 517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8932" name="Text Box 518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933" name="Text Box 51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934" name="Text Box 52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8935" name="Text Box 521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936" name="Text Box 52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937" name="Text Box 52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8938" name="Text Box 524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8939" name="Text Box 525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940" name="Text Box 52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941" name="Text Box 527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8942" name="Text Box 528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943" name="Text Box 52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944" name="Text Box 53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8945" name="Text Box 531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946" name="Text Box 53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947" name="Text Box 53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8948" name="Text Box 534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8949" name="Text Box 535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950" name="Text Box 53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951" name="Text Box 537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8952" name="Text Box 538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953" name="Text Box 53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954" name="Text Box 54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8955" name="Text Box 541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956" name="Text Box 54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957" name="Text Box 54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8958" name="Text Box 544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959" name="Text Box 54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960" name="Text Box 54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8961" name="Text Box 547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962" name="Text Box 54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963" name="Text Box 54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8964" name="Text Box 550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8965" name="Text Box 551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966" name="Text Box 55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967" name="Text Box 55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8968" name="Text Box 554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969" name="Text Box 55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970" name="Text Box 55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8971" name="Text Box 557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972" name="Text Box 55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973" name="Text Box 55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8974" name="Text Box 560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8975" name="Text Box 561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976" name="Text Box 56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977" name="Text Box 56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8978" name="Text Box 564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979" name="Text Box 56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980" name="Text Box 56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8981" name="Text Box 567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982" name="Text Box 56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983" name="Text Box 56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8984" name="Text Box 570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8985" name="Text Box 571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986" name="Text Box 57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987" name="Text Box 57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8988" name="Text Box 574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989" name="Text Box 57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990" name="Text Box 57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8991" name="Text Box 577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992" name="Text Box 57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993" name="Text Box 57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8994" name="Text Box 580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995" name="Text Box 58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996" name="Text Box 58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8997" name="Text Box 583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998" name="Text Box 58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8999" name="Text Box 58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9000" name="Text Box 586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9001" name="Text Box 587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002" name="Text Box 58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003" name="Text Box 58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9004" name="Text Box 590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005" name="Text Box 59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006" name="Text Box 59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9007" name="Text Box 593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008" name="Text Box 59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009" name="Text Box 59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9010" name="Text Box 596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9011" name="Text Box 597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012" name="Text Box 59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013" name="Text Box 59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9014" name="Text Box 600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015" name="Text Box 60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016" name="Text Box 60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9017" name="Text Box 603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018" name="Text Box 60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019" name="Text Box 60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9020" name="Text Box 606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9021" name="Text Box 607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022" name="Text Box 60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023" name="Text Box 60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9024" name="Text Box 610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025" name="Text Box 61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026" name="Text Box 61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9027" name="Text Box 613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028" name="Text Box 61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029" name="Text Box 61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9030" name="Text Box 616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031" name="Text Box 617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032" name="Text Box 61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9033" name="Text Box 619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034" name="Text Box 62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035" name="Text Box 62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9036" name="Text Box 622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9037" name="Text Box 623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038" name="Text Box 62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039" name="Text Box 62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9040" name="Text Box 626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041" name="Text Box 627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042" name="Text Box 62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9043" name="Text Box 629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044" name="Text Box 63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045" name="Text Box 63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9046" name="Text Box 632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9047" name="Text Box 633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048" name="Text Box 63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049" name="Text Box 63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9050" name="Text Box 636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051" name="Text Box 637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052" name="Text Box 63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9053" name="Text Box 639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054" name="Text Box 64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055" name="Text Box 64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9056" name="Text Box 642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057" name="Text Box 64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058" name="Text Box 64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9059" name="Text Box 645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060" name="Text Box 64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061" name="Text Box 647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9062" name="Text Box 648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063" name="Text Box 64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064" name="Text Box 65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9065" name="Text Box 651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9066" name="Text Box 652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067" name="Text Box 65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068" name="Text Box 65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9069" name="Text Box 655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070" name="Text Box 65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071" name="Text Box 657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9072" name="Text Box 658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073" name="Text Box 65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074" name="Text Box 66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9075" name="Text Box 661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076" name="Text Box 66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077" name="Text Box 66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9078" name="Text Box 664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079" name="Text Box 66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080" name="Text Box 66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9081" name="Text Box 667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082" name="Text Box 66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083" name="Text Box 66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9084" name="Text Box 670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9085" name="Text Box 671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086" name="Text Box 67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087" name="Text Box 67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9088" name="Text Box 674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089" name="Text Box 67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090" name="Text Box 67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9091" name="Text Box 677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092" name="Text Box 67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093" name="Text Box 67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9094" name="Text Box 680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095" name="Text Box 68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096" name="Text Box 68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9097" name="Text Box 683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098" name="Text Box 68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099" name="Text Box 68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9100" name="Text Box 686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101" name="Text Box 687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102" name="Text Box 68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9103" name="Text Box 689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9104" name="Text Box 690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105" name="Text Box 69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106" name="Text Box 69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9107" name="Text Box 693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108" name="Text Box 69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109" name="Text Box 69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9110" name="Text Box 696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111" name="Text Box 697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112" name="Text Box 69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9113" name="Text Box 699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9114" name="Text Box 700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115" name="Text Box 70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116" name="Text Box 70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9117" name="Text Box 703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118" name="Text Box 70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119" name="Text Box 70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9120" name="Text Box 706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9121" name="Text Box 707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122" name="Text Box 70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123" name="Text Box 70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9124" name="Text Box 710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125" name="Text Box 71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126" name="Text Box 71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9127" name="Text Box 713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128" name="Text Box 71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129" name="Text Box 71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9130" name="Text Box 716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9131" name="Text Box 717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132" name="Text Box 71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133" name="Text Box 71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9134" name="Text Box 720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135" name="Text Box 72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136" name="Text Box 72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9137" name="Text Box 723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9138" name="Text Box 724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139" name="Text Box 72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140" name="Text Box 72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9141" name="Text Box 727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142" name="Text Box 72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143" name="Text Box 72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9144" name="Text Box 730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145" name="Text Box 73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146" name="Text Box 73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9147" name="Text Box 733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9148" name="Text Box 734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149" name="Text Box 73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150" name="Text Box 73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9151" name="Text Box 737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152" name="Text Box 73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153" name="Text Box 73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9154" name="Text Box 740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9155" name="Text Box 741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156" name="Text Box 74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157" name="Text Box 74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9158" name="Text Box 744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159" name="Text Box 74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160" name="Text Box 74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9161" name="Text Box 747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162" name="Text Box 74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163" name="Text Box 74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9164" name="Text Box 750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165" name="Text Box 75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166" name="Text Box 75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9167" name="Text Box 753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168" name="Text Box 75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169" name="Text Box 75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9170" name="Text Box 756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171" name="Text Box 757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172" name="Text Box 75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9173" name="Text Box 759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9174" name="Text Box 760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175" name="Text Box 76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176" name="Text Box 76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9177" name="Text Box 763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178" name="Text Box 76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179" name="Text Box 76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9180" name="Text Box 766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181" name="Text Box 767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182" name="Text Box 76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9183" name="Text Box 769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184" name="Text Box 77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185" name="Text Box 77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9186" name="Text Box 772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187" name="Text Box 77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188" name="Text Box 77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9189" name="Text Box 775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190" name="Text Box 77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191" name="Text Box 777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9192" name="Text Box 778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9193" name="Text Box 779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194" name="Text Box 78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195" name="Text Box 78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9196" name="Text Box 782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197" name="Text Box 78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198" name="Text Box 78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9199" name="Text Box 785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200" name="Text Box 78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201" name="Text Box 787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9202" name="Text Box 788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203" name="Text Box 78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204" name="Text Box 79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9205" name="Text Box 791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206" name="Text Box 79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207" name="Text Box 79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9208" name="Text Box 794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209" name="Text Box 79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210" name="Text Box 79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9211" name="Text Box 797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9212" name="Text Box 798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213" name="Text Box 79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214" name="Text Box 80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9215" name="Text Box 801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216" name="Text Box 80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217" name="Text Box 80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9218" name="Text Box 804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219" name="Text Box 80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220" name="Text Box 80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9221" name="Text Box 807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222" name="Text Box 80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223" name="Text Box 80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9224" name="Text Box 810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225" name="Text Box 81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226" name="Text Box 81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9227" name="Text Box 813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228" name="Text Box 81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229" name="Text Box 81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9230" name="Text Box 816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9231" name="Text Box 817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232" name="Text Box 81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233" name="Text Box 81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9234" name="Text Box 820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235" name="Text Box 82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236" name="Text Box 82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9237" name="Text Box 823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238" name="Text Box 82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239" name="Text Box 82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9240" name="Text Box 826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241" name="Text Box 827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242" name="Text Box 82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9243" name="Text Box 829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244" name="Text Box 83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245" name="Text Box 83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9246" name="Text Box 832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247" name="Text Box 83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248" name="Text Box 83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9249" name="Text Box 835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9250" name="Text Box 836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251" name="Text Box 837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252" name="Text Box 83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9253" name="Text Box 839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254" name="Text Box 84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255" name="Text Box 84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9256" name="Text Box 842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257" name="Text Box 84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258" name="Text Box 84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9259" name="Text Box 845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260" name="Text Box 84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261" name="Text Box 847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9262" name="Text Box 848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263" name="Text Box 84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264" name="Text Box 85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9265" name="Text Box 851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266" name="Text Box 85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267" name="Text Box 85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9268" name="Text Box 854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9269" name="Text Box 855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270" name="Text Box 85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271" name="Text Box 857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9272" name="Text Box 858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273" name="Text Box 85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274" name="Text Box 86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9275" name="Text Box 861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276" name="Text Box 86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277" name="Text Box 86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9278" name="Text Box 864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279" name="Text Box 86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280" name="Text Box 86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9281" name="Text Box 867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282" name="Text Box 86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283" name="Text Box 86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284" name="Text Box 87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285" name="Text Box 10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286" name="Text Box 10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162205"/>
    <xdr:sp macro="" textlink="">
      <xdr:nvSpPr>
        <xdr:cNvPr id="9287" name="Text Box 130"/>
        <xdr:cNvSpPr txBox="1">
          <a:spLocks noChangeArrowheads="1"/>
        </xdr:cNvSpPr>
      </xdr:nvSpPr>
      <xdr:spPr bwMode="auto">
        <a:xfrm>
          <a:off x="1503178" y="2658140"/>
          <a:ext cx="0" cy="1622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9288" name="Text Box 131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289" name="Text Box 13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290" name="Text Box 13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9291" name="Text Box 134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292" name="Text Box 13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293" name="Text Box 13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9294" name="Text Box 137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295" name="Text Box 13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296" name="Text Box 13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9297" name="Text Box 140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298" name="Text Box 14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299" name="Text Box 14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9300" name="Text Box 143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301" name="Text Box 14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302" name="Text Box 14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9303" name="Text Box 146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9304" name="Text Box 147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305" name="Text Box 14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306" name="Text Box 14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9307" name="Text Box 150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308" name="Text Box 15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309" name="Text Box 15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9310" name="Text Box 153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311" name="Text Box 15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312" name="Text Box 15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9313" name="Text Box 156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314" name="Text Box 157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315" name="Text Box 15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9316" name="Text Box 159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317" name="Text Box 16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318" name="Text Box 16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9319" name="Text Box 162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9320" name="Text Box 163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321" name="Text Box 16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322" name="Text Box 16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9323" name="Text Box 166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324" name="Text Box 167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325" name="Text Box 16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9326" name="Text Box 169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327" name="Text Box 17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328" name="Text Box 17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9329" name="Text Box 172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330" name="Text Box 17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331" name="Text Box 17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9332" name="Text Box 175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333" name="Text Box 17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334" name="Text Box 177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9335" name="Text Box 178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336" name="Text Box 17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337" name="Text Box 18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9338" name="Text Box 208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9339" name="Text Box 209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340" name="Text Box 21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341" name="Text Box 21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9342" name="Text Box 212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343" name="Text Box 21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344" name="Text Box 21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9345" name="Text Box 215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346" name="Text Box 21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347" name="Text Box 217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9348" name="Text Box 218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349" name="Text Box 21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350" name="Text Box 22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9351" name="Text Box 221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352" name="Text Box 22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353" name="Text Box 22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9354" name="Text Box 224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355" name="Text Box 22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356" name="Text Box 22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9357" name="Text Box 227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9358" name="Text Box 228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359" name="Text Box 22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360" name="Text Box 23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9361" name="Text Box 231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362" name="Text Box 23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363" name="Text Box 23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9364" name="Text Box 234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365" name="Text Box 23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366" name="Text Box 23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9367" name="Text Box 237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9368" name="Text Box 238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369" name="Text Box 23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370" name="Text Box 24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9371" name="Text Box 241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372" name="Text Box 24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373" name="Text Box 24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9374" name="Text Box 244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375" name="Text Box 24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376" name="Text Box 24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9377" name="Text Box 247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9378" name="Text Box 248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379" name="Text Box 24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380" name="Text Box 25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9381" name="Text Box 251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382" name="Text Box 25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383" name="Text Box 25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9384" name="Text Box 254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385" name="Text Box 25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386" name="Text Box 25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9387" name="Text Box 257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9388" name="Text Box 258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389" name="Text Box 25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390" name="Text Box 26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9391" name="Text Box 261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392" name="Text Box 26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393" name="Text Box 26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9394" name="Text Box 264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395" name="Text Box 26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396" name="Text Box 26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9397" name="Text Box 267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9398" name="Text Box 268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399" name="Text Box 26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400" name="Text Box 27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9401" name="Text Box 271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402" name="Text Box 27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403" name="Text Box 27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9404" name="Text Box 274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405" name="Text Box 27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406" name="Text Box 27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9407" name="Text Box 277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9408" name="Text Box 278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409" name="Text Box 27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410" name="Text Box 28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9411" name="Text Box 281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412" name="Text Box 28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413" name="Text Box 28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9414" name="Text Box 284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415" name="Text Box 28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416" name="Text Box 28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9417" name="Text Box 287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418" name="Text Box 28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419" name="Text Box 28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9420" name="Text Box 290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421" name="Text Box 29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422" name="Text Box 29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9423" name="Text Box 293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424" name="Text Box 29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425" name="Text Box 29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9426" name="Text Box 296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9427" name="Text Box 297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428" name="Text Box 29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429" name="Text Box 29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9430" name="Text Box 300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431" name="Text Box 30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432" name="Text Box 30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9433" name="Text Box 303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434" name="Text Box 30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435" name="Text Box 30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9436" name="Text Box 306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437" name="Text Box 307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438" name="Text Box 30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9439" name="Text Box 336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9440" name="Text Box 337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441" name="Text Box 33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442" name="Text Box 33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9443" name="Text Box 340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444" name="Text Box 34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445" name="Text Box 34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9446" name="Text Box 343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447" name="Text Box 34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448" name="Text Box 34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9449" name="Text Box 373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9450" name="Text Box 374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451" name="Text Box 37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452" name="Text Box 37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9453" name="Text Box 377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454" name="Text Box 37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455" name="Text Box 37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9456" name="Text Box 380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457" name="Text Box 38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458" name="Text Box 38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9459" name="Text Box 410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9460" name="Text Box 411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461" name="Text Box 41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462" name="Text Box 41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9463" name="Text Box 414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464" name="Text Box 41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465" name="Text Box 41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9466" name="Text Box 417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467" name="Text Box 41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468" name="Text Box 41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9469" name="Text Box 447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470" name="Text Box 44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471" name="Text Box 44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9472" name="Text Box 450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473" name="Text Box 45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474" name="Text Box 45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9475" name="Text Box 453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476" name="Text Box 45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477" name="Text Box 45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9478" name="Text Box 456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9479" name="Text Box 457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480" name="Text Box 45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481" name="Text Box 45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9482" name="Text Box 460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483" name="Text Box 46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484" name="Text Box 46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9485" name="Text Box 463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486" name="Text Box 46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487" name="Text Box 46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9488" name="Text Box 466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9489" name="Text Box 467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490" name="Text Box 46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491" name="Text Box 46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9492" name="Text Box 470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493" name="Text Box 47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494" name="Text Box 47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9495" name="Text Box 473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496" name="Text Box 47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497" name="Text Box 47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9498" name="Text Box 476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499" name="Text Box 477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500" name="Text Box 47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9501" name="Text Box 479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502" name="Text Box 48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503" name="Text Box 48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9504" name="Text Box 482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505" name="Text Box 48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506" name="Text Box 48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9507" name="Text Box 485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9508" name="Text Box 486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509" name="Text Box 487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510" name="Text Box 48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9511" name="Text Box 489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512" name="Text Box 49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513" name="Text Box 49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9514" name="Text Box 492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515" name="Text Box 49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516" name="Text Box 49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9517" name="Text Box 495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9518" name="Text Box 496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519" name="Text Box 497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520" name="Text Box 49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9521" name="Text Box 499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522" name="Text Box 50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523" name="Text Box 50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9524" name="Text Box 502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525" name="Text Box 50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526" name="Text Box 50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9527" name="Text Box 505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528" name="Text Box 50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529" name="Text Box 507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9530" name="Text Box 508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531" name="Text Box 50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532" name="Text Box 51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9533" name="Text Box 511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534" name="Text Box 51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535" name="Text Box 51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9536" name="Text Box 514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9537" name="Text Box 515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538" name="Text Box 51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539" name="Text Box 517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9540" name="Text Box 518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541" name="Text Box 51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542" name="Text Box 52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9543" name="Text Box 521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544" name="Text Box 52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545" name="Text Box 52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9546" name="Text Box 524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9547" name="Text Box 525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548" name="Text Box 52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549" name="Text Box 527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9550" name="Text Box 528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551" name="Text Box 52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552" name="Text Box 53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9553" name="Text Box 531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554" name="Text Box 53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555" name="Text Box 53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9556" name="Text Box 534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9557" name="Text Box 535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558" name="Text Box 53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559" name="Text Box 537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9560" name="Text Box 538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561" name="Text Box 53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562" name="Text Box 54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9563" name="Text Box 541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564" name="Text Box 54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565" name="Text Box 54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9566" name="Text Box 544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567" name="Text Box 54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568" name="Text Box 54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9569" name="Text Box 547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570" name="Text Box 54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571" name="Text Box 54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9572" name="Text Box 550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9573" name="Text Box 551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574" name="Text Box 55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575" name="Text Box 55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9576" name="Text Box 554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577" name="Text Box 55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578" name="Text Box 55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9579" name="Text Box 557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580" name="Text Box 55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581" name="Text Box 55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9582" name="Text Box 560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9583" name="Text Box 561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584" name="Text Box 56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585" name="Text Box 56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9586" name="Text Box 564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587" name="Text Box 56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588" name="Text Box 56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9589" name="Text Box 567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590" name="Text Box 56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591" name="Text Box 56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9592" name="Text Box 570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9593" name="Text Box 571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594" name="Text Box 57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595" name="Text Box 57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9596" name="Text Box 574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597" name="Text Box 57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598" name="Text Box 57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9599" name="Text Box 577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600" name="Text Box 57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601" name="Text Box 57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9602" name="Text Box 580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603" name="Text Box 58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604" name="Text Box 58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9605" name="Text Box 583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606" name="Text Box 58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607" name="Text Box 58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9608" name="Text Box 586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9609" name="Text Box 587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610" name="Text Box 58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611" name="Text Box 58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9612" name="Text Box 590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613" name="Text Box 59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614" name="Text Box 59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9615" name="Text Box 593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616" name="Text Box 59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617" name="Text Box 59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9618" name="Text Box 596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9619" name="Text Box 597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620" name="Text Box 59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621" name="Text Box 59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9622" name="Text Box 600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623" name="Text Box 60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624" name="Text Box 60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9625" name="Text Box 603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626" name="Text Box 60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627" name="Text Box 60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9628" name="Text Box 606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9629" name="Text Box 607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630" name="Text Box 60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631" name="Text Box 60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9632" name="Text Box 610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633" name="Text Box 61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634" name="Text Box 61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9635" name="Text Box 613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636" name="Text Box 61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637" name="Text Box 61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9638" name="Text Box 616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639" name="Text Box 617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640" name="Text Box 61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9641" name="Text Box 619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642" name="Text Box 62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643" name="Text Box 62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9644" name="Text Box 622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9645" name="Text Box 623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646" name="Text Box 62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647" name="Text Box 62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9648" name="Text Box 626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649" name="Text Box 627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650" name="Text Box 62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9651" name="Text Box 629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652" name="Text Box 63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653" name="Text Box 63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9654" name="Text Box 632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9655" name="Text Box 633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656" name="Text Box 63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657" name="Text Box 63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9658" name="Text Box 636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659" name="Text Box 637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660" name="Text Box 63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9661" name="Text Box 639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662" name="Text Box 64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663" name="Text Box 64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9664" name="Text Box 642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665" name="Text Box 64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666" name="Text Box 64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9667" name="Text Box 645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668" name="Text Box 64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669" name="Text Box 647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9670" name="Text Box 648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671" name="Text Box 64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672" name="Text Box 65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9673" name="Text Box 651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9674" name="Text Box 652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675" name="Text Box 65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676" name="Text Box 65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9677" name="Text Box 655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678" name="Text Box 65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679" name="Text Box 657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9680" name="Text Box 658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681" name="Text Box 65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682" name="Text Box 66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9683" name="Text Box 661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684" name="Text Box 66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685" name="Text Box 66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9686" name="Text Box 664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687" name="Text Box 66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688" name="Text Box 66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9689" name="Text Box 667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690" name="Text Box 66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691" name="Text Box 66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9692" name="Text Box 670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9693" name="Text Box 671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694" name="Text Box 67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695" name="Text Box 67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9696" name="Text Box 674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697" name="Text Box 67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698" name="Text Box 67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9699" name="Text Box 677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700" name="Text Box 67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701" name="Text Box 67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9702" name="Text Box 680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703" name="Text Box 68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704" name="Text Box 68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9705" name="Text Box 683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706" name="Text Box 68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707" name="Text Box 68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9708" name="Text Box 686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709" name="Text Box 687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710" name="Text Box 68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9711" name="Text Box 689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9712" name="Text Box 690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713" name="Text Box 69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714" name="Text Box 69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9715" name="Text Box 693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716" name="Text Box 69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717" name="Text Box 69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9718" name="Text Box 696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719" name="Text Box 697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720" name="Text Box 69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9721" name="Text Box 699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9722" name="Text Box 700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723" name="Text Box 70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724" name="Text Box 70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9725" name="Text Box 703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726" name="Text Box 70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727" name="Text Box 70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9728" name="Text Box 706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9729" name="Text Box 707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730" name="Text Box 70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731" name="Text Box 70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9732" name="Text Box 710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733" name="Text Box 71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734" name="Text Box 71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9735" name="Text Box 713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736" name="Text Box 71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737" name="Text Box 71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9738" name="Text Box 716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9739" name="Text Box 717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740" name="Text Box 71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741" name="Text Box 71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9742" name="Text Box 720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743" name="Text Box 72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744" name="Text Box 72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9745" name="Text Box 723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9746" name="Text Box 724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747" name="Text Box 72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748" name="Text Box 72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9749" name="Text Box 727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750" name="Text Box 72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751" name="Text Box 72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9752" name="Text Box 730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753" name="Text Box 73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754" name="Text Box 73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9755" name="Text Box 733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9756" name="Text Box 734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757" name="Text Box 73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758" name="Text Box 73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9759" name="Text Box 737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760" name="Text Box 73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761" name="Text Box 73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9762" name="Text Box 740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9763" name="Text Box 741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764" name="Text Box 74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765" name="Text Box 74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9766" name="Text Box 744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767" name="Text Box 74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768" name="Text Box 74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9769" name="Text Box 747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770" name="Text Box 74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771" name="Text Box 74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9772" name="Text Box 750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773" name="Text Box 75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774" name="Text Box 75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9775" name="Text Box 753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776" name="Text Box 75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777" name="Text Box 75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9778" name="Text Box 756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779" name="Text Box 757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780" name="Text Box 75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9781" name="Text Box 759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9782" name="Text Box 760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783" name="Text Box 76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784" name="Text Box 76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9785" name="Text Box 763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786" name="Text Box 76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787" name="Text Box 76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9788" name="Text Box 766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789" name="Text Box 767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790" name="Text Box 76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9791" name="Text Box 769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792" name="Text Box 77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793" name="Text Box 77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9794" name="Text Box 772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795" name="Text Box 77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796" name="Text Box 77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9797" name="Text Box 775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798" name="Text Box 77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799" name="Text Box 777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9800" name="Text Box 778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9801" name="Text Box 779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802" name="Text Box 78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803" name="Text Box 78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9804" name="Text Box 782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805" name="Text Box 78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806" name="Text Box 78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9807" name="Text Box 785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808" name="Text Box 78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809" name="Text Box 787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9810" name="Text Box 788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811" name="Text Box 78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812" name="Text Box 79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9813" name="Text Box 791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814" name="Text Box 79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815" name="Text Box 79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9816" name="Text Box 794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817" name="Text Box 79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818" name="Text Box 79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9819" name="Text Box 797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9820" name="Text Box 798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821" name="Text Box 79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822" name="Text Box 80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9823" name="Text Box 801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824" name="Text Box 80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825" name="Text Box 80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9826" name="Text Box 804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827" name="Text Box 80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828" name="Text Box 80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9829" name="Text Box 807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830" name="Text Box 80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831" name="Text Box 80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9832" name="Text Box 810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833" name="Text Box 81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834" name="Text Box 81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9835" name="Text Box 813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836" name="Text Box 81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837" name="Text Box 81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9838" name="Text Box 816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9839" name="Text Box 817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840" name="Text Box 81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841" name="Text Box 81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9842" name="Text Box 820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843" name="Text Box 82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844" name="Text Box 82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9845" name="Text Box 823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846" name="Text Box 82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847" name="Text Box 82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9848" name="Text Box 826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849" name="Text Box 827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850" name="Text Box 82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9851" name="Text Box 829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852" name="Text Box 83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853" name="Text Box 83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9854" name="Text Box 832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855" name="Text Box 83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856" name="Text Box 83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9857" name="Text Box 835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9858" name="Text Box 836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859" name="Text Box 837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860" name="Text Box 83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9861" name="Text Box 839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862" name="Text Box 84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863" name="Text Box 84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9864" name="Text Box 842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865" name="Text Box 84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866" name="Text Box 84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9867" name="Text Box 845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868" name="Text Box 84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869" name="Text Box 847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9870" name="Text Box 848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871" name="Text Box 84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872" name="Text Box 85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9873" name="Text Box 851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874" name="Text Box 85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875" name="Text Box 85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9876" name="Text Box 854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9877" name="Text Box 855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878" name="Text Box 85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879" name="Text Box 857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9880" name="Text Box 858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881" name="Text Box 85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882" name="Text Box 86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9883" name="Text Box 861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884" name="Text Box 86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885" name="Text Box 86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9886" name="Text Box 864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887" name="Text Box 86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888" name="Text Box 86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9889" name="Text Box 867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890" name="Text Box 86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891" name="Text Box 86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892" name="Text Box 87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893" name="Text Box 10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894" name="Text Box 10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162205"/>
    <xdr:sp macro="" textlink="">
      <xdr:nvSpPr>
        <xdr:cNvPr id="9895" name="Text Box 130"/>
        <xdr:cNvSpPr txBox="1">
          <a:spLocks noChangeArrowheads="1"/>
        </xdr:cNvSpPr>
      </xdr:nvSpPr>
      <xdr:spPr bwMode="auto">
        <a:xfrm>
          <a:off x="1503178" y="2658140"/>
          <a:ext cx="0" cy="1622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9896" name="Text Box 131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897" name="Text Box 13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898" name="Text Box 13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9899" name="Text Box 134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900" name="Text Box 13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901" name="Text Box 13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9902" name="Text Box 137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903" name="Text Box 13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904" name="Text Box 13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9905" name="Text Box 140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906" name="Text Box 14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907" name="Text Box 14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9908" name="Text Box 143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909" name="Text Box 14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910" name="Text Box 14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9911" name="Text Box 146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9912" name="Text Box 147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913" name="Text Box 14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914" name="Text Box 14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9915" name="Text Box 150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916" name="Text Box 15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917" name="Text Box 15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9918" name="Text Box 153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919" name="Text Box 15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920" name="Text Box 15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9921" name="Text Box 156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922" name="Text Box 157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923" name="Text Box 15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9924" name="Text Box 159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925" name="Text Box 16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926" name="Text Box 16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9927" name="Text Box 162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9928" name="Text Box 163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929" name="Text Box 16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930" name="Text Box 16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9931" name="Text Box 166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932" name="Text Box 167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933" name="Text Box 16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9934" name="Text Box 169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935" name="Text Box 17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936" name="Text Box 17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9937" name="Text Box 172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938" name="Text Box 17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939" name="Text Box 17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9940" name="Text Box 175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941" name="Text Box 17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942" name="Text Box 177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9943" name="Text Box 178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944" name="Text Box 17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945" name="Text Box 18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9946" name="Text Box 208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9947" name="Text Box 209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948" name="Text Box 21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949" name="Text Box 21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9950" name="Text Box 212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951" name="Text Box 21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952" name="Text Box 21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9953" name="Text Box 215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954" name="Text Box 21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955" name="Text Box 217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9956" name="Text Box 218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957" name="Text Box 21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958" name="Text Box 22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9959" name="Text Box 221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960" name="Text Box 22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961" name="Text Box 22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9962" name="Text Box 224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963" name="Text Box 22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964" name="Text Box 22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9965" name="Text Box 227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9966" name="Text Box 228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967" name="Text Box 22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968" name="Text Box 23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9969" name="Text Box 231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970" name="Text Box 23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971" name="Text Box 23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9972" name="Text Box 234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973" name="Text Box 23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974" name="Text Box 23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9975" name="Text Box 237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9976" name="Text Box 238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977" name="Text Box 23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978" name="Text Box 24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9979" name="Text Box 241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980" name="Text Box 24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981" name="Text Box 24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9982" name="Text Box 244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983" name="Text Box 24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984" name="Text Box 24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9985" name="Text Box 247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9986" name="Text Box 248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987" name="Text Box 24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988" name="Text Box 25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9989" name="Text Box 251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990" name="Text Box 25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991" name="Text Box 25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9992" name="Text Box 254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993" name="Text Box 25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994" name="Text Box 25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9995" name="Text Box 257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9996" name="Text Box 258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997" name="Text Box 25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9998" name="Text Box 26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9999" name="Text Box 261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000" name="Text Box 26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001" name="Text Box 26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10002" name="Text Box 264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003" name="Text Box 26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004" name="Text Box 26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10005" name="Text Box 267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10006" name="Text Box 268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007" name="Text Box 26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008" name="Text Box 27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10009" name="Text Box 271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010" name="Text Box 27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011" name="Text Box 27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10012" name="Text Box 274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013" name="Text Box 27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014" name="Text Box 27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10015" name="Text Box 277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10016" name="Text Box 278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017" name="Text Box 27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018" name="Text Box 28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10019" name="Text Box 281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020" name="Text Box 28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021" name="Text Box 28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10022" name="Text Box 284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023" name="Text Box 28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024" name="Text Box 28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10025" name="Text Box 287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026" name="Text Box 28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027" name="Text Box 28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10028" name="Text Box 290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029" name="Text Box 29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030" name="Text Box 29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10031" name="Text Box 293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032" name="Text Box 29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033" name="Text Box 29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10034" name="Text Box 296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10035" name="Text Box 297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036" name="Text Box 29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037" name="Text Box 29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10038" name="Text Box 300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039" name="Text Box 30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040" name="Text Box 30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10041" name="Text Box 303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042" name="Text Box 30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043" name="Text Box 30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10044" name="Text Box 306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045" name="Text Box 307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046" name="Text Box 30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10047" name="Text Box 336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10048" name="Text Box 337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049" name="Text Box 33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050" name="Text Box 33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10051" name="Text Box 340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052" name="Text Box 34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053" name="Text Box 34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10054" name="Text Box 343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055" name="Text Box 34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056" name="Text Box 34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10057" name="Text Box 373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10058" name="Text Box 374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059" name="Text Box 37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060" name="Text Box 37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10061" name="Text Box 377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062" name="Text Box 37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063" name="Text Box 37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10064" name="Text Box 380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065" name="Text Box 38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066" name="Text Box 38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10067" name="Text Box 410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10068" name="Text Box 411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069" name="Text Box 41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070" name="Text Box 41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10071" name="Text Box 414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072" name="Text Box 41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073" name="Text Box 41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10074" name="Text Box 417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075" name="Text Box 41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076" name="Text Box 41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10077" name="Text Box 447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078" name="Text Box 44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079" name="Text Box 44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10080" name="Text Box 450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081" name="Text Box 45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082" name="Text Box 45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10083" name="Text Box 453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084" name="Text Box 45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085" name="Text Box 45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10086" name="Text Box 456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10087" name="Text Box 457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088" name="Text Box 45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089" name="Text Box 45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10090" name="Text Box 460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091" name="Text Box 46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092" name="Text Box 46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10093" name="Text Box 463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094" name="Text Box 46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095" name="Text Box 46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10096" name="Text Box 466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10097" name="Text Box 467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098" name="Text Box 46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099" name="Text Box 46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10100" name="Text Box 470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101" name="Text Box 47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102" name="Text Box 47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10103" name="Text Box 473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104" name="Text Box 47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105" name="Text Box 47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10106" name="Text Box 476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107" name="Text Box 477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108" name="Text Box 47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10109" name="Text Box 479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110" name="Text Box 48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111" name="Text Box 48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10112" name="Text Box 482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113" name="Text Box 48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114" name="Text Box 48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10115" name="Text Box 485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10116" name="Text Box 486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117" name="Text Box 487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118" name="Text Box 48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10119" name="Text Box 489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120" name="Text Box 49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121" name="Text Box 49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10122" name="Text Box 492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123" name="Text Box 49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124" name="Text Box 49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10125" name="Text Box 495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10126" name="Text Box 496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127" name="Text Box 497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128" name="Text Box 49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10129" name="Text Box 499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130" name="Text Box 50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131" name="Text Box 50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10132" name="Text Box 502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133" name="Text Box 50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134" name="Text Box 50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10135" name="Text Box 505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136" name="Text Box 50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137" name="Text Box 507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10138" name="Text Box 508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139" name="Text Box 50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140" name="Text Box 51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10141" name="Text Box 511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142" name="Text Box 51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143" name="Text Box 51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10144" name="Text Box 514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10145" name="Text Box 515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146" name="Text Box 51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147" name="Text Box 517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10148" name="Text Box 518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149" name="Text Box 51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150" name="Text Box 52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10151" name="Text Box 521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152" name="Text Box 52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153" name="Text Box 52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10154" name="Text Box 524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10155" name="Text Box 525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156" name="Text Box 52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157" name="Text Box 527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10158" name="Text Box 528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159" name="Text Box 52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160" name="Text Box 53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10161" name="Text Box 531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162" name="Text Box 53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163" name="Text Box 53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10164" name="Text Box 534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10165" name="Text Box 535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166" name="Text Box 53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167" name="Text Box 537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10168" name="Text Box 538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169" name="Text Box 53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170" name="Text Box 54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10171" name="Text Box 541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172" name="Text Box 54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173" name="Text Box 54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10174" name="Text Box 544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175" name="Text Box 54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176" name="Text Box 54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10177" name="Text Box 547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178" name="Text Box 54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179" name="Text Box 54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10180" name="Text Box 550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10181" name="Text Box 551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182" name="Text Box 55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183" name="Text Box 55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10184" name="Text Box 554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185" name="Text Box 55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186" name="Text Box 55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10187" name="Text Box 557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188" name="Text Box 55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189" name="Text Box 55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10190" name="Text Box 560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10191" name="Text Box 561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192" name="Text Box 56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193" name="Text Box 56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10194" name="Text Box 564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195" name="Text Box 56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196" name="Text Box 56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10197" name="Text Box 567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198" name="Text Box 56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199" name="Text Box 56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10200" name="Text Box 570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10201" name="Text Box 571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202" name="Text Box 57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203" name="Text Box 57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10204" name="Text Box 574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205" name="Text Box 57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206" name="Text Box 57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10207" name="Text Box 577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208" name="Text Box 57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209" name="Text Box 57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10210" name="Text Box 580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211" name="Text Box 58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212" name="Text Box 58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10213" name="Text Box 583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214" name="Text Box 58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215" name="Text Box 58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10216" name="Text Box 586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10217" name="Text Box 587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218" name="Text Box 58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219" name="Text Box 58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10220" name="Text Box 590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221" name="Text Box 59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222" name="Text Box 59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10223" name="Text Box 593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224" name="Text Box 59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225" name="Text Box 59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10226" name="Text Box 596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10227" name="Text Box 597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228" name="Text Box 59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229" name="Text Box 59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10230" name="Text Box 600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231" name="Text Box 60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232" name="Text Box 60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10233" name="Text Box 603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234" name="Text Box 60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235" name="Text Box 60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10236" name="Text Box 606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10237" name="Text Box 607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238" name="Text Box 60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239" name="Text Box 60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10240" name="Text Box 610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241" name="Text Box 61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242" name="Text Box 61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10243" name="Text Box 613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244" name="Text Box 61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245" name="Text Box 61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10246" name="Text Box 616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247" name="Text Box 617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248" name="Text Box 61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10249" name="Text Box 619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250" name="Text Box 62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251" name="Text Box 62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10252" name="Text Box 622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10253" name="Text Box 623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254" name="Text Box 62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255" name="Text Box 62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10256" name="Text Box 626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257" name="Text Box 627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258" name="Text Box 62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10259" name="Text Box 629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260" name="Text Box 63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261" name="Text Box 63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10262" name="Text Box 632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10263" name="Text Box 633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264" name="Text Box 63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265" name="Text Box 63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10266" name="Text Box 636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267" name="Text Box 637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268" name="Text Box 63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10269" name="Text Box 639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270" name="Text Box 64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271" name="Text Box 64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10272" name="Text Box 642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273" name="Text Box 64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274" name="Text Box 64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10275" name="Text Box 645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276" name="Text Box 64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277" name="Text Box 647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10278" name="Text Box 648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279" name="Text Box 64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280" name="Text Box 65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10281" name="Text Box 651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10282" name="Text Box 652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283" name="Text Box 65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284" name="Text Box 65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10285" name="Text Box 655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286" name="Text Box 65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287" name="Text Box 657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10288" name="Text Box 658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289" name="Text Box 65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290" name="Text Box 66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10291" name="Text Box 661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292" name="Text Box 66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293" name="Text Box 66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10294" name="Text Box 664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295" name="Text Box 66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296" name="Text Box 66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10297" name="Text Box 667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298" name="Text Box 66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299" name="Text Box 66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10300" name="Text Box 670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10301" name="Text Box 671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302" name="Text Box 67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303" name="Text Box 67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10304" name="Text Box 674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305" name="Text Box 67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306" name="Text Box 67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10307" name="Text Box 677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308" name="Text Box 67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309" name="Text Box 67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10310" name="Text Box 680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311" name="Text Box 68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312" name="Text Box 68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10313" name="Text Box 683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314" name="Text Box 68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315" name="Text Box 68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10316" name="Text Box 686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317" name="Text Box 687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318" name="Text Box 68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10319" name="Text Box 689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10320" name="Text Box 690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321" name="Text Box 69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322" name="Text Box 69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10323" name="Text Box 693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324" name="Text Box 69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325" name="Text Box 69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10326" name="Text Box 696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327" name="Text Box 697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328" name="Text Box 69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10329" name="Text Box 699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10330" name="Text Box 700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331" name="Text Box 70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332" name="Text Box 70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10333" name="Text Box 703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334" name="Text Box 70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335" name="Text Box 70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10336" name="Text Box 706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10337" name="Text Box 707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338" name="Text Box 70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339" name="Text Box 70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10340" name="Text Box 710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341" name="Text Box 71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342" name="Text Box 71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10343" name="Text Box 713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344" name="Text Box 71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345" name="Text Box 71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10346" name="Text Box 716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10347" name="Text Box 717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348" name="Text Box 71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349" name="Text Box 71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10350" name="Text Box 720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351" name="Text Box 72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352" name="Text Box 72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10353" name="Text Box 723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10354" name="Text Box 724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355" name="Text Box 72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356" name="Text Box 72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10357" name="Text Box 727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358" name="Text Box 72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359" name="Text Box 72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10360" name="Text Box 730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361" name="Text Box 73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362" name="Text Box 73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10363" name="Text Box 733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10364" name="Text Box 734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365" name="Text Box 73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366" name="Text Box 73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10367" name="Text Box 737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368" name="Text Box 73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369" name="Text Box 73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10370" name="Text Box 740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10371" name="Text Box 741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372" name="Text Box 74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373" name="Text Box 74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10374" name="Text Box 744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375" name="Text Box 74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376" name="Text Box 74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10377" name="Text Box 747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378" name="Text Box 74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379" name="Text Box 74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10380" name="Text Box 750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381" name="Text Box 75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382" name="Text Box 75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10383" name="Text Box 753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384" name="Text Box 75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385" name="Text Box 75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10386" name="Text Box 756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387" name="Text Box 757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388" name="Text Box 75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10389" name="Text Box 759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10390" name="Text Box 760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391" name="Text Box 76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392" name="Text Box 76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10393" name="Text Box 763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394" name="Text Box 76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395" name="Text Box 76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10396" name="Text Box 766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397" name="Text Box 767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398" name="Text Box 76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10399" name="Text Box 769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400" name="Text Box 77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401" name="Text Box 77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10402" name="Text Box 772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403" name="Text Box 77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404" name="Text Box 77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10405" name="Text Box 775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406" name="Text Box 77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407" name="Text Box 777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10408" name="Text Box 778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10409" name="Text Box 779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410" name="Text Box 78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411" name="Text Box 78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10412" name="Text Box 782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413" name="Text Box 78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414" name="Text Box 78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10415" name="Text Box 785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416" name="Text Box 78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417" name="Text Box 787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10418" name="Text Box 788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419" name="Text Box 78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420" name="Text Box 79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10421" name="Text Box 791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422" name="Text Box 79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423" name="Text Box 79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10424" name="Text Box 794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425" name="Text Box 79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426" name="Text Box 79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10427" name="Text Box 797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10428" name="Text Box 798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429" name="Text Box 79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430" name="Text Box 80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10431" name="Text Box 801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432" name="Text Box 80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433" name="Text Box 80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10434" name="Text Box 804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435" name="Text Box 80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436" name="Text Box 80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10437" name="Text Box 807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438" name="Text Box 80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439" name="Text Box 80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10440" name="Text Box 810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441" name="Text Box 81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442" name="Text Box 81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10443" name="Text Box 813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444" name="Text Box 81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445" name="Text Box 81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10446" name="Text Box 816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10447" name="Text Box 817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448" name="Text Box 81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449" name="Text Box 81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10450" name="Text Box 820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451" name="Text Box 82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452" name="Text Box 82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10453" name="Text Box 823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454" name="Text Box 82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455" name="Text Box 82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10456" name="Text Box 826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457" name="Text Box 827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458" name="Text Box 82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10459" name="Text Box 829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460" name="Text Box 83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461" name="Text Box 83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10462" name="Text Box 832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463" name="Text Box 83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464" name="Text Box 83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10465" name="Text Box 835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10466" name="Text Box 836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467" name="Text Box 837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468" name="Text Box 83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10469" name="Text Box 839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470" name="Text Box 84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471" name="Text Box 84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10472" name="Text Box 842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473" name="Text Box 84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474" name="Text Box 84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10475" name="Text Box 845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476" name="Text Box 84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477" name="Text Box 847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10478" name="Text Box 848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479" name="Text Box 84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480" name="Text Box 85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10481" name="Text Box 851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482" name="Text Box 85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483" name="Text Box 85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10484" name="Text Box 854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10485" name="Text Box 855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486" name="Text Box 85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487" name="Text Box 857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10488" name="Text Box 858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489" name="Text Box 85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490" name="Text Box 86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10491" name="Text Box 861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492" name="Text Box 86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493" name="Text Box 86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10494" name="Text Box 864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495" name="Text Box 86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496" name="Text Box 86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10497" name="Text Box 867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498" name="Text Box 86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499" name="Text Box 86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500" name="Text Box 87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501" name="Text Box 10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502" name="Text Box 10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162205"/>
    <xdr:sp macro="" textlink="">
      <xdr:nvSpPr>
        <xdr:cNvPr id="10503" name="Text Box 130"/>
        <xdr:cNvSpPr txBox="1">
          <a:spLocks noChangeArrowheads="1"/>
        </xdr:cNvSpPr>
      </xdr:nvSpPr>
      <xdr:spPr bwMode="auto">
        <a:xfrm>
          <a:off x="1503178" y="2658140"/>
          <a:ext cx="0" cy="1622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10504" name="Text Box 131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505" name="Text Box 13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506" name="Text Box 13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10507" name="Text Box 134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508" name="Text Box 13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509" name="Text Box 13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10510" name="Text Box 137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511" name="Text Box 13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512" name="Text Box 13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10513" name="Text Box 140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514" name="Text Box 14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515" name="Text Box 14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10516" name="Text Box 143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517" name="Text Box 14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518" name="Text Box 14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10519" name="Text Box 146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10520" name="Text Box 147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521" name="Text Box 14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522" name="Text Box 14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10523" name="Text Box 150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524" name="Text Box 15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525" name="Text Box 15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10526" name="Text Box 153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527" name="Text Box 15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528" name="Text Box 15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10529" name="Text Box 156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530" name="Text Box 157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531" name="Text Box 15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10532" name="Text Box 159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533" name="Text Box 16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534" name="Text Box 16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10535" name="Text Box 162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10536" name="Text Box 163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537" name="Text Box 16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538" name="Text Box 16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10539" name="Text Box 166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540" name="Text Box 167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541" name="Text Box 16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10542" name="Text Box 169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543" name="Text Box 17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544" name="Text Box 17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10545" name="Text Box 172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546" name="Text Box 17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547" name="Text Box 17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10548" name="Text Box 175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549" name="Text Box 17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550" name="Text Box 177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10551" name="Text Box 178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552" name="Text Box 17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553" name="Text Box 18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10554" name="Text Box 208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10555" name="Text Box 209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556" name="Text Box 21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557" name="Text Box 21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10558" name="Text Box 212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559" name="Text Box 21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560" name="Text Box 21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10561" name="Text Box 215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562" name="Text Box 21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563" name="Text Box 217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10564" name="Text Box 218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565" name="Text Box 21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566" name="Text Box 22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10567" name="Text Box 221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568" name="Text Box 22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569" name="Text Box 22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10570" name="Text Box 224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571" name="Text Box 22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572" name="Text Box 22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10573" name="Text Box 227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10574" name="Text Box 228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575" name="Text Box 22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576" name="Text Box 23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10577" name="Text Box 231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578" name="Text Box 23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579" name="Text Box 23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10580" name="Text Box 234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581" name="Text Box 23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582" name="Text Box 23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10583" name="Text Box 237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10584" name="Text Box 238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585" name="Text Box 23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586" name="Text Box 24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10587" name="Text Box 241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588" name="Text Box 24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589" name="Text Box 24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10590" name="Text Box 244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591" name="Text Box 24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592" name="Text Box 24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10593" name="Text Box 247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10594" name="Text Box 248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595" name="Text Box 24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596" name="Text Box 25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10597" name="Text Box 251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598" name="Text Box 25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599" name="Text Box 25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10600" name="Text Box 254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601" name="Text Box 25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602" name="Text Box 25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10603" name="Text Box 257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10604" name="Text Box 258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605" name="Text Box 25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606" name="Text Box 26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10607" name="Text Box 261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608" name="Text Box 26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609" name="Text Box 26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10610" name="Text Box 264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611" name="Text Box 26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612" name="Text Box 26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10613" name="Text Box 267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10614" name="Text Box 268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615" name="Text Box 26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616" name="Text Box 27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10617" name="Text Box 271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618" name="Text Box 27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619" name="Text Box 27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10620" name="Text Box 274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621" name="Text Box 27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622" name="Text Box 27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10623" name="Text Box 277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10624" name="Text Box 278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625" name="Text Box 27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626" name="Text Box 28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10627" name="Text Box 281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628" name="Text Box 28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629" name="Text Box 28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10630" name="Text Box 284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631" name="Text Box 28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632" name="Text Box 28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10633" name="Text Box 287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634" name="Text Box 28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635" name="Text Box 28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10636" name="Text Box 290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637" name="Text Box 29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638" name="Text Box 29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10639" name="Text Box 293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640" name="Text Box 29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641" name="Text Box 29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10642" name="Text Box 296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10643" name="Text Box 297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644" name="Text Box 29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645" name="Text Box 29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10646" name="Text Box 300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647" name="Text Box 30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648" name="Text Box 30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10649" name="Text Box 303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650" name="Text Box 30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651" name="Text Box 30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10652" name="Text Box 306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653" name="Text Box 307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654" name="Text Box 30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10655" name="Text Box 336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10656" name="Text Box 337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657" name="Text Box 33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658" name="Text Box 33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10659" name="Text Box 340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660" name="Text Box 34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661" name="Text Box 34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10662" name="Text Box 343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663" name="Text Box 34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664" name="Text Box 34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10665" name="Text Box 373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10666" name="Text Box 374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667" name="Text Box 37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668" name="Text Box 37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10669" name="Text Box 377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670" name="Text Box 37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671" name="Text Box 37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10672" name="Text Box 380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673" name="Text Box 38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674" name="Text Box 38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10675" name="Text Box 410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10676" name="Text Box 411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677" name="Text Box 41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678" name="Text Box 41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10679" name="Text Box 414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680" name="Text Box 41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681" name="Text Box 41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10682" name="Text Box 417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683" name="Text Box 41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684" name="Text Box 41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10685" name="Text Box 447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686" name="Text Box 44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687" name="Text Box 44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10688" name="Text Box 450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689" name="Text Box 45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690" name="Text Box 45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10691" name="Text Box 453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692" name="Text Box 45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693" name="Text Box 45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10694" name="Text Box 456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10695" name="Text Box 457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696" name="Text Box 45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697" name="Text Box 45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10698" name="Text Box 460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699" name="Text Box 46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700" name="Text Box 46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10701" name="Text Box 463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702" name="Text Box 46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703" name="Text Box 46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10704" name="Text Box 466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10705" name="Text Box 467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706" name="Text Box 46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707" name="Text Box 46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10708" name="Text Box 470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709" name="Text Box 47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710" name="Text Box 47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10711" name="Text Box 473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712" name="Text Box 47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713" name="Text Box 47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10714" name="Text Box 476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715" name="Text Box 477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716" name="Text Box 47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10717" name="Text Box 479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718" name="Text Box 48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719" name="Text Box 48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10720" name="Text Box 482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721" name="Text Box 48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722" name="Text Box 48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10723" name="Text Box 485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10724" name="Text Box 486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725" name="Text Box 487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726" name="Text Box 48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10727" name="Text Box 489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728" name="Text Box 49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729" name="Text Box 49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10730" name="Text Box 492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731" name="Text Box 49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732" name="Text Box 49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10733" name="Text Box 495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10734" name="Text Box 496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735" name="Text Box 497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736" name="Text Box 49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10737" name="Text Box 499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738" name="Text Box 50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739" name="Text Box 50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10740" name="Text Box 502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741" name="Text Box 50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742" name="Text Box 50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10743" name="Text Box 505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744" name="Text Box 50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745" name="Text Box 507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10746" name="Text Box 508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747" name="Text Box 50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748" name="Text Box 51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10749" name="Text Box 511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750" name="Text Box 51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751" name="Text Box 51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10752" name="Text Box 514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10753" name="Text Box 515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754" name="Text Box 51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755" name="Text Box 517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10756" name="Text Box 518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757" name="Text Box 51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758" name="Text Box 52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10759" name="Text Box 521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760" name="Text Box 52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761" name="Text Box 52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10762" name="Text Box 524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10763" name="Text Box 525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764" name="Text Box 52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765" name="Text Box 527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10766" name="Text Box 528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767" name="Text Box 52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768" name="Text Box 53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10769" name="Text Box 531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770" name="Text Box 53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771" name="Text Box 53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10772" name="Text Box 534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10773" name="Text Box 535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774" name="Text Box 53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775" name="Text Box 537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10776" name="Text Box 538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777" name="Text Box 53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778" name="Text Box 54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10779" name="Text Box 541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780" name="Text Box 54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781" name="Text Box 54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10782" name="Text Box 544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783" name="Text Box 54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784" name="Text Box 54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10785" name="Text Box 547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786" name="Text Box 54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787" name="Text Box 54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10788" name="Text Box 550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10789" name="Text Box 551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790" name="Text Box 55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791" name="Text Box 55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10792" name="Text Box 554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793" name="Text Box 55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794" name="Text Box 55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10795" name="Text Box 557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796" name="Text Box 55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797" name="Text Box 55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10798" name="Text Box 560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10799" name="Text Box 561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800" name="Text Box 56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801" name="Text Box 56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10802" name="Text Box 564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803" name="Text Box 56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804" name="Text Box 56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10805" name="Text Box 567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806" name="Text Box 56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807" name="Text Box 56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10808" name="Text Box 570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10809" name="Text Box 571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810" name="Text Box 57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811" name="Text Box 57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10812" name="Text Box 574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813" name="Text Box 57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814" name="Text Box 57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10815" name="Text Box 577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816" name="Text Box 57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817" name="Text Box 57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10818" name="Text Box 580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819" name="Text Box 58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820" name="Text Box 58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10821" name="Text Box 583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822" name="Text Box 58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823" name="Text Box 58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10824" name="Text Box 586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10825" name="Text Box 587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826" name="Text Box 58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827" name="Text Box 58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10828" name="Text Box 590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829" name="Text Box 59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830" name="Text Box 59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10831" name="Text Box 593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832" name="Text Box 59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833" name="Text Box 59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10834" name="Text Box 596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10835" name="Text Box 597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836" name="Text Box 59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837" name="Text Box 59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10838" name="Text Box 600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839" name="Text Box 60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840" name="Text Box 60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10841" name="Text Box 603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842" name="Text Box 60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843" name="Text Box 60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10844" name="Text Box 606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10845" name="Text Box 607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846" name="Text Box 60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847" name="Text Box 60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10848" name="Text Box 610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849" name="Text Box 61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850" name="Text Box 61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10851" name="Text Box 613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852" name="Text Box 61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853" name="Text Box 61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10854" name="Text Box 616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855" name="Text Box 617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856" name="Text Box 61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10857" name="Text Box 619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858" name="Text Box 62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859" name="Text Box 62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10860" name="Text Box 622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10861" name="Text Box 623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862" name="Text Box 62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863" name="Text Box 62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10864" name="Text Box 626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865" name="Text Box 627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866" name="Text Box 62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10867" name="Text Box 629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868" name="Text Box 63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869" name="Text Box 63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10870" name="Text Box 632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10871" name="Text Box 633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872" name="Text Box 63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873" name="Text Box 63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10874" name="Text Box 636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875" name="Text Box 637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876" name="Text Box 63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10877" name="Text Box 639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878" name="Text Box 64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879" name="Text Box 64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10880" name="Text Box 642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881" name="Text Box 64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882" name="Text Box 64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10883" name="Text Box 645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884" name="Text Box 64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885" name="Text Box 647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10886" name="Text Box 648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887" name="Text Box 64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888" name="Text Box 65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10889" name="Text Box 651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10890" name="Text Box 652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891" name="Text Box 65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892" name="Text Box 65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10893" name="Text Box 655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894" name="Text Box 65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895" name="Text Box 657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10896" name="Text Box 658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897" name="Text Box 65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898" name="Text Box 66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10899" name="Text Box 661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900" name="Text Box 66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901" name="Text Box 66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10902" name="Text Box 664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903" name="Text Box 66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904" name="Text Box 66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10905" name="Text Box 667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906" name="Text Box 66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907" name="Text Box 66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10908" name="Text Box 670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10909" name="Text Box 671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910" name="Text Box 67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911" name="Text Box 67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10912" name="Text Box 674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913" name="Text Box 67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914" name="Text Box 67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10915" name="Text Box 677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916" name="Text Box 67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917" name="Text Box 67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10918" name="Text Box 680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919" name="Text Box 68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920" name="Text Box 68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10921" name="Text Box 683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922" name="Text Box 68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923" name="Text Box 68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10924" name="Text Box 686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925" name="Text Box 687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926" name="Text Box 68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10927" name="Text Box 689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10928" name="Text Box 690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929" name="Text Box 69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930" name="Text Box 69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10931" name="Text Box 693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932" name="Text Box 69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933" name="Text Box 69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10934" name="Text Box 696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935" name="Text Box 697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936" name="Text Box 69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10937" name="Text Box 699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10938" name="Text Box 700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939" name="Text Box 70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940" name="Text Box 70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10941" name="Text Box 703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942" name="Text Box 70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943" name="Text Box 70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10944" name="Text Box 706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10945" name="Text Box 707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946" name="Text Box 70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947" name="Text Box 70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10948" name="Text Box 710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949" name="Text Box 71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950" name="Text Box 71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10951" name="Text Box 713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952" name="Text Box 71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953" name="Text Box 71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10954" name="Text Box 716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10955" name="Text Box 717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956" name="Text Box 71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957" name="Text Box 71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10958" name="Text Box 720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959" name="Text Box 72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960" name="Text Box 72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10961" name="Text Box 723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10962" name="Text Box 724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963" name="Text Box 72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964" name="Text Box 72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10965" name="Text Box 727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966" name="Text Box 72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967" name="Text Box 72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10968" name="Text Box 730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969" name="Text Box 73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970" name="Text Box 73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10971" name="Text Box 733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10972" name="Text Box 734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973" name="Text Box 73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974" name="Text Box 73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10975" name="Text Box 737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976" name="Text Box 73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977" name="Text Box 73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10978" name="Text Box 740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10979" name="Text Box 741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980" name="Text Box 74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981" name="Text Box 74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10982" name="Text Box 744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983" name="Text Box 74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984" name="Text Box 74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10985" name="Text Box 747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986" name="Text Box 74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987" name="Text Box 74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10988" name="Text Box 750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989" name="Text Box 75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990" name="Text Box 75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10991" name="Text Box 753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992" name="Text Box 75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993" name="Text Box 75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10994" name="Text Box 756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995" name="Text Box 757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996" name="Text Box 75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10997" name="Text Box 759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10998" name="Text Box 760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0999" name="Text Box 76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1000" name="Text Box 76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11001" name="Text Box 763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1002" name="Text Box 76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1003" name="Text Box 76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11004" name="Text Box 766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1005" name="Text Box 767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1006" name="Text Box 76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11007" name="Text Box 769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1008" name="Text Box 77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1009" name="Text Box 77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11010" name="Text Box 772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1011" name="Text Box 77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1012" name="Text Box 77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11013" name="Text Box 775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1014" name="Text Box 77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1015" name="Text Box 777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11016" name="Text Box 778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11017" name="Text Box 779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1018" name="Text Box 78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1019" name="Text Box 78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11020" name="Text Box 782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1021" name="Text Box 78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1022" name="Text Box 78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11023" name="Text Box 785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1024" name="Text Box 78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1025" name="Text Box 787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11026" name="Text Box 788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1027" name="Text Box 78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1028" name="Text Box 79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11029" name="Text Box 791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1030" name="Text Box 79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1031" name="Text Box 79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11032" name="Text Box 794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1033" name="Text Box 79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1034" name="Text Box 79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11035" name="Text Box 797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11036" name="Text Box 798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1037" name="Text Box 79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1038" name="Text Box 80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11039" name="Text Box 801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1040" name="Text Box 80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1041" name="Text Box 80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11042" name="Text Box 804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1043" name="Text Box 80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1044" name="Text Box 80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11045" name="Text Box 807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1046" name="Text Box 80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1047" name="Text Box 80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11048" name="Text Box 810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1049" name="Text Box 81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1050" name="Text Box 81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11051" name="Text Box 813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1052" name="Text Box 81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1053" name="Text Box 81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11054" name="Text Box 816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11055" name="Text Box 817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1056" name="Text Box 81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1057" name="Text Box 81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11058" name="Text Box 820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1059" name="Text Box 82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1060" name="Text Box 82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11061" name="Text Box 823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1062" name="Text Box 82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1063" name="Text Box 82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4"/>
    <xdr:sp macro="" textlink="">
      <xdr:nvSpPr>
        <xdr:cNvPr id="11064" name="Text Box 826"/>
        <xdr:cNvSpPr txBox="1">
          <a:spLocks noChangeArrowheads="1"/>
        </xdr:cNvSpPr>
      </xdr:nvSpPr>
      <xdr:spPr bwMode="auto">
        <a:xfrm>
          <a:off x="1503178" y="265814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1065" name="Text Box 827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1066" name="Text Box 82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11067" name="Text Box 829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1068" name="Text Box 83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1069" name="Text Box 83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11070" name="Text Box 832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1071" name="Text Box 83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1072" name="Text Box 83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11073" name="Text Box 835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11074" name="Text Box 836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1075" name="Text Box 837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1076" name="Text Box 83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11077" name="Text Box 839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1078" name="Text Box 84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1079" name="Text Box 841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11080" name="Text Box 842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1081" name="Text Box 84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1082" name="Text Box 844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5"/>
    <xdr:sp macro="" textlink="">
      <xdr:nvSpPr>
        <xdr:cNvPr id="11083" name="Text Box 845"/>
        <xdr:cNvSpPr txBox="1">
          <a:spLocks noChangeArrowheads="1"/>
        </xdr:cNvSpPr>
      </xdr:nvSpPr>
      <xdr:spPr bwMode="auto">
        <a:xfrm>
          <a:off x="1503178" y="265814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1084" name="Text Box 84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1085" name="Text Box 847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11086" name="Text Box 848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1087" name="Text Box 84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1088" name="Text Box 85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11089" name="Text Box 851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1090" name="Text Box 85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1091" name="Text Box 85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11092" name="Text Box 854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11093" name="Text Box 855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1094" name="Text Box 85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1095" name="Text Box 857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11096" name="Text Box 858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1097" name="Text Box 85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1098" name="Text Box 86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11099" name="Text Box 861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1100" name="Text Box 862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1101" name="Text Box 863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11102" name="Text Box 864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1103" name="Text Box 865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1104" name="Text Box 866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28576"/>
    <xdr:sp macro="" textlink="">
      <xdr:nvSpPr>
        <xdr:cNvPr id="11105" name="Text Box 867"/>
        <xdr:cNvSpPr txBox="1">
          <a:spLocks noChangeArrowheads="1"/>
        </xdr:cNvSpPr>
      </xdr:nvSpPr>
      <xdr:spPr bwMode="auto">
        <a:xfrm>
          <a:off x="1503178" y="265814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1106" name="Text Box 868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1107" name="Text Box 869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11</xdr:row>
      <xdr:rowOff>0</xdr:rowOff>
    </xdr:from>
    <xdr:ext cx="0" cy="38100"/>
    <xdr:sp macro="" textlink="">
      <xdr:nvSpPr>
        <xdr:cNvPr id="11108" name="Text Box 870"/>
        <xdr:cNvSpPr txBox="1">
          <a:spLocks noChangeArrowheads="1"/>
        </xdr:cNvSpPr>
      </xdr:nvSpPr>
      <xdr:spPr bwMode="auto">
        <a:xfrm>
          <a:off x="1503178" y="265814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7</xdr:row>
      <xdr:rowOff>0</xdr:rowOff>
    </xdr:from>
    <xdr:ext cx="95250" cy="19050"/>
    <xdr:sp macro="" textlink="">
      <xdr:nvSpPr>
        <xdr:cNvPr id="11109" name="Text Box 103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7</xdr:row>
      <xdr:rowOff>0</xdr:rowOff>
    </xdr:from>
    <xdr:ext cx="95250" cy="19050"/>
    <xdr:sp macro="" textlink="">
      <xdr:nvSpPr>
        <xdr:cNvPr id="11110" name="Text Box 104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7</xdr:row>
      <xdr:rowOff>0</xdr:rowOff>
    </xdr:from>
    <xdr:ext cx="95250" cy="19050"/>
    <xdr:sp macro="" textlink="">
      <xdr:nvSpPr>
        <xdr:cNvPr id="11111" name="Text Box 105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7</xdr:row>
      <xdr:rowOff>0</xdr:rowOff>
    </xdr:from>
    <xdr:ext cx="95250" cy="19050"/>
    <xdr:sp macro="" textlink="">
      <xdr:nvSpPr>
        <xdr:cNvPr id="11112" name="Text Box 106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7</xdr:row>
      <xdr:rowOff>0</xdr:rowOff>
    </xdr:from>
    <xdr:ext cx="95250" cy="19050"/>
    <xdr:sp macro="" textlink="">
      <xdr:nvSpPr>
        <xdr:cNvPr id="11113" name="Text Box 107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7</xdr:row>
      <xdr:rowOff>0</xdr:rowOff>
    </xdr:from>
    <xdr:ext cx="95250" cy="19050"/>
    <xdr:sp macro="" textlink="">
      <xdr:nvSpPr>
        <xdr:cNvPr id="11114" name="Text Box 108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7</xdr:row>
      <xdr:rowOff>0</xdr:rowOff>
    </xdr:from>
    <xdr:ext cx="95250" cy="19050"/>
    <xdr:sp macro="" textlink="">
      <xdr:nvSpPr>
        <xdr:cNvPr id="11115" name="Text Box 109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7</xdr:row>
      <xdr:rowOff>0</xdr:rowOff>
    </xdr:from>
    <xdr:ext cx="95250" cy="19050"/>
    <xdr:sp macro="" textlink="">
      <xdr:nvSpPr>
        <xdr:cNvPr id="11116" name="Text Box 110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7</xdr:row>
      <xdr:rowOff>0</xdr:rowOff>
    </xdr:from>
    <xdr:ext cx="95250" cy="19050"/>
    <xdr:sp macro="" textlink="">
      <xdr:nvSpPr>
        <xdr:cNvPr id="11117" name="Text Box 111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7</xdr:row>
      <xdr:rowOff>0</xdr:rowOff>
    </xdr:from>
    <xdr:ext cx="95250" cy="19050"/>
    <xdr:sp macro="" textlink="">
      <xdr:nvSpPr>
        <xdr:cNvPr id="11118" name="Text Box 112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7</xdr:row>
      <xdr:rowOff>0</xdr:rowOff>
    </xdr:from>
    <xdr:ext cx="95250" cy="19050"/>
    <xdr:sp macro="" textlink="">
      <xdr:nvSpPr>
        <xdr:cNvPr id="11119" name="Text Box 113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7</xdr:row>
      <xdr:rowOff>0</xdr:rowOff>
    </xdr:from>
    <xdr:ext cx="95250" cy="19050"/>
    <xdr:sp macro="" textlink="">
      <xdr:nvSpPr>
        <xdr:cNvPr id="11120" name="Text Box 114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7</xdr:row>
      <xdr:rowOff>0</xdr:rowOff>
    </xdr:from>
    <xdr:ext cx="95250" cy="19050"/>
    <xdr:sp macro="" textlink="">
      <xdr:nvSpPr>
        <xdr:cNvPr id="11121" name="Text Box 115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7</xdr:row>
      <xdr:rowOff>0</xdr:rowOff>
    </xdr:from>
    <xdr:ext cx="95250" cy="19050"/>
    <xdr:sp macro="" textlink="">
      <xdr:nvSpPr>
        <xdr:cNvPr id="11122" name="Text Box 116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7</xdr:row>
      <xdr:rowOff>0</xdr:rowOff>
    </xdr:from>
    <xdr:ext cx="95250" cy="19050"/>
    <xdr:sp macro="" textlink="">
      <xdr:nvSpPr>
        <xdr:cNvPr id="11123" name="Text Box 117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7</xdr:row>
      <xdr:rowOff>0</xdr:rowOff>
    </xdr:from>
    <xdr:ext cx="95250" cy="19050"/>
    <xdr:sp macro="" textlink="">
      <xdr:nvSpPr>
        <xdr:cNvPr id="11124" name="Text Box 118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7</xdr:row>
      <xdr:rowOff>0</xdr:rowOff>
    </xdr:from>
    <xdr:ext cx="95250" cy="19050"/>
    <xdr:sp macro="" textlink="">
      <xdr:nvSpPr>
        <xdr:cNvPr id="11125" name="Text Box 119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7</xdr:row>
      <xdr:rowOff>0</xdr:rowOff>
    </xdr:from>
    <xdr:ext cx="95250" cy="19050"/>
    <xdr:sp macro="" textlink="">
      <xdr:nvSpPr>
        <xdr:cNvPr id="11126" name="Text Box 120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7</xdr:row>
      <xdr:rowOff>0</xdr:rowOff>
    </xdr:from>
    <xdr:ext cx="95250" cy="19050"/>
    <xdr:sp macro="" textlink="">
      <xdr:nvSpPr>
        <xdr:cNvPr id="11127" name="Text Box 121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7</xdr:row>
      <xdr:rowOff>0</xdr:rowOff>
    </xdr:from>
    <xdr:ext cx="95250" cy="19050"/>
    <xdr:sp macro="" textlink="">
      <xdr:nvSpPr>
        <xdr:cNvPr id="11128" name="Text Box 122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7</xdr:row>
      <xdr:rowOff>0</xdr:rowOff>
    </xdr:from>
    <xdr:ext cx="95250" cy="19050"/>
    <xdr:sp macro="" textlink="">
      <xdr:nvSpPr>
        <xdr:cNvPr id="11129" name="Text Box 123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7</xdr:row>
      <xdr:rowOff>0</xdr:rowOff>
    </xdr:from>
    <xdr:ext cx="95250" cy="19050"/>
    <xdr:sp macro="" textlink="">
      <xdr:nvSpPr>
        <xdr:cNvPr id="11130" name="Text Box 124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7</xdr:row>
      <xdr:rowOff>0</xdr:rowOff>
    </xdr:from>
    <xdr:ext cx="95250" cy="19050"/>
    <xdr:sp macro="" textlink="">
      <xdr:nvSpPr>
        <xdr:cNvPr id="11131" name="Text Box 125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7</xdr:row>
      <xdr:rowOff>0</xdr:rowOff>
    </xdr:from>
    <xdr:ext cx="95250" cy="19050"/>
    <xdr:sp macro="" textlink="">
      <xdr:nvSpPr>
        <xdr:cNvPr id="11132" name="Text Box 126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7</xdr:row>
      <xdr:rowOff>0</xdr:rowOff>
    </xdr:from>
    <xdr:ext cx="95250" cy="19050"/>
    <xdr:sp macro="" textlink="">
      <xdr:nvSpPr>
        <xdr:cNvPr id="11133" name="Text Box 127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7</xdr:row>
      <xdr:rowOff>0</xdr:rowOff>
    </xdr:from>
    <xdr:ext cx="95250" cy="19050"/>
    <xdr:sp macro="" textlink="">
      <xdr:nvSpPr>
        <xdr:cNvPr id="11134" name="Text Box 128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7</xdr:row>
      <xdr:rowOff>0</xdr:rowOff>
    </xdr:from>
    <xdr:ext cx="95250" cy="19050"/>
    <xdr:sp macro="" textlink="">
      <xdr:nvSpPr>
        <xdr:cNvPr id="11135" name="Text Box 129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7</xdr:row>
      <xdr:rowOff>0</xdr:rowOff>
    </xdr:from>
    <xdr:ext cx="95250" cy="19050"/>
    <xdr:sp macro="" textlink="">
      <xdr:nvSpPr>
        <xdr:cNvPr id="11136" name="Text Box 181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7</xdr:row>
      <xdr:rowOff>0</xdr:rowOff>
    </xdr:from>
    <xdr:ext cx="95250" cy="19050"/>
    <xdr:sp macro="" textlink="">
      <xdr:nvSpPr>
        <xdr:cNvPr id="11137" name="Text Box 182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7</xdr:row>
      <xdr:rowOff>0</xdr:rowOff>
    </xdr:from>
    <xdr:ext cx="95250" cy="19050"/>
    <xdr:sp macro="" textlink="">
      <xdr:nvSpPr>
        <xdr:cNvPr id="11138" name="Text Box 183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7</xdr:row>
      <xdr:rowOff>0</xdr:rowOff>
    </xdr:from>
    <xdr:ext cx="95250" cy="19050"/>
    <xdr:sp macro="" textlink="">
      <xdr:nvSpPr>
        <xdr:cNvPr id="11139" name="Text Box 184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7</xdr:row>
      <xdr:rowOff>0</xdr:rowOff>
    </xdr:from>
    <xdr:ext cx="95250" cy="19050"/>
    <xdr:sp macro="" textlink="">
      <xdr:nvSpPr>
        <xdr:cNvPr id="11140" name="Text Box 185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7</xdr:row>
      <xdr:rowOff>0</xdr:rowOff>
    </xdr:from>
    <xdr:ext cx="95250" cy="19050"/>
    <xdr:sp macro="" textlink="">
      <xdr:nvSpPr>
        <xdr:cNvPr id="11141" name="Text Box 186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7</xdr:row>
      <xdr:rowOff>0</xdr:rowOff>
    </xdr:from>
    <xdr:ext cx="95250" cy="19050"/>
    <xdr:sp macro="" textlink="">
      <xdr:nvSpPr>
        <xdr:cNvPr id="11142" name="Text Box 187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7</xdr:row>
      <xdr:rowOff>0</xdr:rowOff>
    </xdr:from>
    <xdr:ext cx="95250" cy="19050"/>
    <xdr:sp macro="" textlink="">
      <xdr:nvSpPr>
        <xdr:cNvPr id="11143" name="Text Box 188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7</xdr:row>
      <xdr:rowOff>0</xdr:rowOff>
    </xdr:from>
    <xdr:ext cx="95250" cy="19050"/>
    <xdr:sp macro="" textlink="">
      <xdr:nvSpPr>
        <xdr:cNvPr id="11144" name="Text Box 189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7</xdr:row>
      <xdr:rowOff>0</xdr:rowOff>
    </xdr:from>
    <xdr:ext cx="95250" cy="19050"/>
    <xdr:sp macro="" textlink="">
      <xdr:nvSpPr>
        <xdr:cNvPr id="11145" name="Text Box 190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7</xdr:row>
      <xdr:rowOff>0</xdr:rowOff>
    </xdr:from>
    <xdr:ext cx="95250" cy="19050"/>
    <xdr:sp macro="" textlink="">
      <xdr:nvSpPr>
        <xdr:cNvPr id="11146" name="Text Box 191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7</xdr:row>
      <xdr:rowOff>0</xdr:rowOff>
    </xdr:from>
    <xdr:ext cx="95250" cy="19050"/>
    <xdr:sp macro="" textlink="">
      <xdr:nvSpPr>
        <xdr:cNvPr id="11147" name="Text Box 192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7</xdr:row>
      <xdr:rowOff>0</xdr:rowOff>
    </xdr:from>
    <xdr:ext cx="95250" cy="19050"/>
    <xdr:sp macro="" textlink="">
      <xdr:nvSpPr>
        <xdr:cNvPr id="11148" name="Text Box 193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7</xdr:row>
      <xdr:rowOff>0</xdr:rowOff>
    </xdr:from>
    <xdr:ext cx="95250" cy="19050"/>
    <xdr:sp macro="" textlink="">
      <xdr:nvSpPr>
        <xdr:cNvPr id="11149" name="Text Box 194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7</xdr:row>
      <xdr:rowOff>0</xdr:rowOff>
    </xdr:from>
    <xdr:ext cx="95250" cy="19050"/>
    <xdr:sp macro="" textlink="">
      <xdr:nvSpPr>
        <xdr:cNvPr id="11150" name="Text Box 195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7</xdr:row>
      <xdr:rowOff>0</xdr:rowOff>
    </xdr:from>
    <xdr:ext cx="95250" cy="19050"/>
    <xdr:sp macro="" textlink="">
      <xdr:nvSpPr>
        <xdr:cNvPr id="11151" name="Text Box 196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7</xdr:row>
      <xdr:rowOff>0</xdr:rowOff>
    </xdr:from>
    <xdr:ext cx="95250" cy="19050"/>
    <xdr:sp macro="" textlink="">
      <xdr:nvSpPr>
        <xdr:cNvPr id="11152" name="Text Box 197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7</xdr:row>
      <xdr:rowOff>0</xdr:rowOff>
    </xdr:from>
    <xdr:ext cx="95250" cy="19050"/>
    <xdr:sp macro="" textlink="">
      <xdr:nvSpPr>
        <xdr:cNvPr id="11153" name="Text Box 198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7</xdr:row>
      <xdr:rowOff>0</xdr:rowOff>
    </xdr:from>
    <xdr:ext cx="95250" cy="19050"/>
    <xdr:sp macro="" textlink="">
      <xdr:nvSpPr>
        <xdr:cNvPr id="11154" name="Text Box 199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7</xdr:row>
      <xdr:rowOff>0</xdr:rowOff>
    </xdr:from>
    <xdr:ext cx="95250" cy="19050"/>
    <xdr:sp macro="" textlink="">
      <xdr:nvSpPr>
        <xdr:cNvPr id="11155" name="Text Box 200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7</xdr:row>
      <xdr:rowOff>0</xdr:rowOff>
    </xdr:from>
    <xdr:ext cx="95250" cy="19050"/>
    <xdr:sp macro="" textlink="">
      <xdr:nvSpPr>
        <xdr:cNvPr id="11156" name="Text Box 201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7</xdr:row>
      <xdr:rowOff>0</xdr:rowOff>
    </xdr:from>
    <xdr:ext cx="95250" cy="19050"/>
    <xdr:sp macro="" textlink="">
      <xdr:nvSpPr>
        <xdr:cNvPr id="11157" name="Text Box 202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7</xdr:row>
      <xdr:rowOff>0</xdr:rowOff>
    </xdr:from>
    <xdr:ext cx="95250" cy="19050"/>
    <xdr:sp macro="" textlink="">
      <xdr:nvSpPr>
        <xdr:cNvPr id="11158" name="Text Box 203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7</xdr:row>
      <xdr:rowOff>0</xdr:rowOff>
    </xdr:from>
    <xdr:ext cx="95250" cy="19050"/>
    <xdr:sp macro="" textlink="">
      <xdr:nvSpPr>
        <xdr:cNvPr id="11159" name="Text Box 204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7</xdr:row>
      <xdr:rowOff>0</xdr:rowOff>
    </xdr:from>
    <xdr:ext cx="95250" cy="19050"/>
    <xdr:sp macro="" textlink="">
      <xdr:nvSpPr>
        <xdr:cNvPr id="11160" name="Text Box 205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7</xdr:row>
      <xdr:rowOff>0</xdr:rowOff>
    </xdr:from>
    <xdr:ext cx="95250" cy="19050"/>
    <xdr:sp macro="" textlink="">
      <xdr:nvSpPr>
        <xdr:cNvPr id="11161" name="Text Box 206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7</xdr:row>
      <xdr:rowOff>0</xdr:rowOff>
    </xdr:from>
    <xdr:ext cx="95250" cy="19050"/>
    <xdr:sp macro="" textlink="">
      <xdr:nvSpPr>
        <xdr:cNvPr id="11162" name="Text Box 207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7</xdr:row>
      <xdr:rowOff>0</xdr:rowOff>
    </xdr:from>
    <xdr:ext cx="95250" cy="19050"/>
    <xdr:sp macro="" textlink="">
      <xdr:nvSpPr>
        <xdr:cNvPr id="11163" name="Text Box 309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7</xdr:row>
      <xdr:rowOff>0</xdr:rowOff>
    </xdr:from>
    <xdr:ext cx="95250" cy="19050"/>
    <xdr:sp macro="" textlink="">
      <xdr:nvSpPr>
        <xdr:cNvPr id="11164" name="Text Box 310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7</xdr:row>
      <xdr:rowOff>0</xdr:rowOff>
    </xdr:from>
    <xdr:ext cx="95250" cy="19050"/>
    <xdr:sp macro="" textlink="">
      <xdr:nvSpPr>
        <xdr:cNvPr id="11165" name="Text Box 311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7</xdr:row>
      <xdr:rowOff>0</xdr:rowOff>
    </xdr:from>
    <xdr:ext cx="95250" cy="19050"/>
    <xdr:sp macro="" textlink="">
      <xdr:nvSpPr>
        <xdr:cNvPr id="11166" name="Text Box 312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7</xdr:row>
      <xdr:rowOff>0</xdr:rowOff>
    </xdr:from>
    <xdr:ext cx="95250" cy="19050"/>
    <xdr:sp macro="" textlink="">
      <xdr:nvSpPr>
        <xdr:cNvPr id="11167" name="Text Box 313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7</xdr:row>
      <xdr:rowOff>0</xdr:rowOff>
    </xdr:from>
    <xdr:ext cx="95250" cy="19050"/>
    <xdr:sp macro="" textlink="">
      <xdr:nvSpPr>
        <xdr:cNvPr id="11168" name="Text Box 314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7</xdr:row>
      <xdr:rowOff>0</xdr:rowOff>
    </xdr:from>
    <xdr:ext cx="95250" cy="19050"/>
    <xdr:sp macro="" textlink="">
      <xdr:nvSpPr>
        <xdr:cNvPr id="11169" name="Text Box 315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7</xdr:row>
      <xdr:rowOff>0</xdr:rowOff>
    </xdr:from>
    <xdr:ext cx="95250" cy="19050"/>
    <xdr:sp macro="" textlink="">
      <xdr:nvSpPr>
        <xdr:cNvPr id="11170" name="Text Box 316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7</xdr:row>
      <xdr:rowOff>0</xdr:rowOff>
    </xdr:from>
    <xdr:ext cx="95250" cy="19050"/>
    <xdr:sp macro="" textlink="">
      <xdr:nvSpPr>
        <xdr:cNvPr id="11171" name="Text Box 317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7</xdr:row>
      <xdr:rowOff>0</xdr:rowOff>
    </xdr:from>
    <xdr:ext cx="95250" cy="19050"/>
    <xdr:sp macro="" textlink="">
      <xdr:nvSpPr>
        <xdr:cNvPr id="11172" name="Text Box 318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7</xdr:row>
      <xdr:rowOff>0</xdr:rowOff>
    </xdr:from>
    <xdr:ext cx="95250" cy="19050"/>
    <xdr:sp macro="" textlink="">
      <xdr:nvSpPr>
        <xdr:cNvPr id="11173" name="Text Box 319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7</xdr:row>
      <xdr:rowOff>0</xdr:rowOff>
    </xdr:from>
    <xdr:ext cx="95250" cy="19050"/>
    <xdr:sp macro="" textlink="">
      <xdr:nvSpPr>
        <xdr:cNvPr id="11174" name="Text Box 320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7</xdr:row>
      <xdr:rowOff>0</xdr:rowOff>
    </xdr:from>
    <xdr:ext cx="95250" cy="19050"/>
    <xdr:sp macro="" textlink="">
      <xdr:nvSpPr>
        <xdr:cNvPr id="11175" name="Text Box 321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7</xdr:row>
      <xdr:rowOff>0</xdr:rowOff>
    </xdr:from>
    <xdr:ext cx="95250" cy="19050"/>
    <xdr:sp macro="" textlink="">
      <xdr:nvSpPr>
        <xdr:cNvPr id="11176" name="Text Box 322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7</xdr:row>
      <xdr:rowOff>0</xdr:rowOff>
    </xdr:from>
    <xdr:ext cx="95250" cy="19050"/>
    <xdr:sp macro="" textlink="">
      <xdr:nvSpPr>
        <xdr:cNvPr id="11177" name="Text Box 323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7</xdr:row>
      <xdr:rowOff>0</xdr:rowOff>
    </xdr:from>
    <xdr:ext cx="95250" cy="19050"/>
    <xdr:sp macro="" textlink="">
      <xdr:nvSpPr>
        <xdr:cNvPr id="11178" name="Text Box 324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7</xdr:row>
      <xdr:rowOff>0</xdr:rowOff>
    </xdr:from>
    <xdr:ext cx="95250" cy="19050"/>
    <xdr:sp macro="" textlink="">
      <xdr:nvSpPr>
        <xdr:cNvPr id="11179" name="Text Box 325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7</xdr:row>
      <xdr:rowOff>0</xdr:rowOff>
    </xdr:from>
    <xdr:ext cx="95250" cy="19050"/>
    <xdr:sp macro="" textlink="">
      <xdr:nvSpPr>
        <xdr:cNvPr id="11180" name="Text Box 326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7</xdr:row>
      <xdr:rowOff>0</xdr:rowOff>
    </xdr:from>
    <xdr:ext cx="95250" cy="19050"/>
    <xdr:sp macro="" textlink="">
      <xdr:nvSpPr>
        <xdr:cNvPr id="11181" name="Text Box 327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7</xdr:row>
      <xdr:rowOff>0</xdr:rowOff>
    </xdr:from>
    <xdr:ext cx="95250" cy="19050"/>
    <xdr:sp macro="" textlink="">
      <xdr:nvSpPr>
        <xdr:cNvPr id="11182" name="Text Box 328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7</xdr:row>
      <xdr:rowOff>0</xdr:rowOff>
    </xdr:from>
    <xdr:ext cx="95250" cy="19050"/>
    <xdr:sp macro="" textlink="">
      <xdr:nvSpPr>
        <xdr:cNvPr id="11183" name="Text Box 329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7</xdr:row>
      <xdr:rowOff>0</xdr:rowOff>
    </xdr:from>
    <xdr:ext cx="95250" cy="19050"/>
    <xdr:sp macro="" textlink="">
      <xdr:nvSpPr>
        <xdr:cNvPr id="11184" name="Text Box 330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7</xdr:row>
      <xdr:rowOff>0</xdr:rowOff>
    </xdr:from>
    <xdr:ext cx="95250" cy="19050"/>
    <xdr:sp macro="" textlink="">
      <xdr:nvSpPr>
        <xdr:cNvPr id="11185" name="Text Box 331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7</xdr:row>
      <xdr:rowOff>0</xdr:rowOff>
    </xdr:from>
    <xdr:ext cx="95250" cy="19050"/>
    <xdr:sp macro="" textlink="">
      <xdr:nvSpPr>
        <xdr:cNvPr id="11186" name="Text Box 332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7</xdr:row>
      <xdr:rowOff>0</xdr:rowOff>
    </xdr:from>
    <xdr:ext cx="95250" cy="19050"/>
    <xdr:sp macro="" textlink="">
      <xdr:nvSpPr>
        <xdr:cNvPr id="11187" name="Text Box 333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7</xdr:row>
      <xdr:rowOff>0</xdr:rowOff>
    </xdr:from>
    <xdr:ext cx="95250" cy="19050"/>
    <xdr:sp macro="" textlink="">
      <xdr:nvSpPr>
        <xdr:cNvPr id="11188" name="Text Box 334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7</xdr:row>
      <xdr:rowOff>0</xdr:rowOff>
    </xdr:from>
    <xdr:ext cx="95250" cy="19050"/>
    <xdr:sp macro="" textlink="">
      <xdr:nvSpPr>
        <xdr:cNvPr id="11189" name="Text Box 335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7</xdr:row>
      <xdr:rowOff>0</xdr:rowOff>
    </xdr:from>
    <xdr:ext cx="95250" cy="19050"/>
    <xdr:sp macro="" textlink="">
      <xdr:nvSpPr>
        <xdr:cNvPr id="11190" name="Text Box 346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7</xdr:row>
      <xdr:rowOff>0</xdr:rowOff>
    </xdr:from>
    <xdr:ext cx="95250" cy="19050"/>
    <xdr:sp macro="" textlink="">
      <xdr:nvSpPr>
        <xdr:cNvPr id="11191" name="Text Box 347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7</xdr:row>
      <xdr:rowOff>0</xdr:rowOff>
    </xdr:from>
    <xdr:ext cx="95250" cy="19050"/>
    <xdr:sp macro="" textlink="">
      <xdr:nvSpPr>
        <xdr:cNvPr id="11192" name="Text Box 348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7</xdr:row>
      <xdr:rowOff>0</xdr:rowOff>
    </xdr:from>
    <xdr:ext cx="95250" cy="19050"/>
    <xdr:sp macro="" textlink="">
      <xdr:nvSpPr>
        <xdr:cNvPr id="11193" name="Text Box 349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7</xdr:row>
      <xdr:rowOff>0</xdr:rowOff>
    </xdr:from>
    <xdr:ext cx="95250" cy="19050"/>
    <xdr:sp macro="" textlink="">
      <xdr:nvSpPr>
        <xdr:cNvPr id="11194" name="Text Box 350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7</xdr:row>
      <xdr:rowOff>0</xdr:rowOff>
    </xdr:from>
    <xdr:ext cx="95250" cy="19050"/>
    <xdr:sp macro="" textlink="">
      <xdr:nvSpPr>
        <xdr:cNvPr id="11195" name="Text Box 351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7</xdr:row>
      <xdr:rowOff>0</xdr:rowOff>
    </xdr:from>
    <xdr:ext cx="95250" cy="19050"/>
    <xdr:sp macro="" textlink="">
      <xdr:nvSpPr>
        <xdr:cNvPr id="11196" name="Text Box 352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7</xdr:row>
      <xdr:rowOff>0</xdr:rowOff>
    </xdr:from>
    <xdr:ext cx="95250" cy="19050"/>
    <xdr:sp macro="" textlink="">
      <xdr:nvSpPr>
        <xdr:cNvPr id="11197" name="Text Box 353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7</xdr:row>
      <xdr:rowOff>0</xdr:rowOff>
    </xdr:from>
    <xdr:ext cx="95250" cy="19050"/>
    <xdr:sp macro="" textlink="">
      <xdr:nvSpPr>
        <xdr:cNvPr id="11198" name="Text Box 354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7</xdr:row>
      <xdr:rowOff>0</xdr:rowOff>
    </xdr:from>
    <xdr:ext cx="95250" cy="19050"/>
    <xdr:sp macro="" textlink="">
      <xdr:nvSpPr>
        <xdr:cNvPr id="11199" name="Text Box 355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7</xdr:row>
      <xdr:rowOff>0</xdr:rowOff>
    </xdr:from>
    <xdr:ext cx="95250" cy="19050"/>
    <xdr:sp macro="" textlink="">
      <xdr:nvSpPr>
        <xdr:cNvPr id="11200" name="Text Box 356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7</xdr:row>
      <xdr:rowOff>0</xdr:rowOff>
    </xdr:from>
    <xdr:ext cx="95250" cy="19050"/>
    <xdr:sp macro="" textlink="">
      <xdr:nvSpPr>
        <xdr:cNvPr id="11201" name="Text Box 357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7</xdr:row>
      <xdr:rowOff>0</xdr:rowOff>
    </xdr:from>
    <xdr:ext cx="95250" cy="19050"/>
    <xdr:sp macro="" textlink="">
      <xdr:nvSpPr>
        <xdr:cNvPr id="11202" name="Text Box 358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7</xdr:row>
      <xdr:rowOff>0</xdr:rowOff>
    </xdr:from>
    <xdr:ext cx="95250" cy="19050"/>
    <xdr:sp macro="" textlink="">
      <xdr:nvSpPr>
        <xdr:cNvPr id="11203" name="Text Box 359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7</xdr:row>
      <xdr:rowOff>0</xdr:rowOff>
    </xdr:from>
    <xdr:ext cx="95250" cy="19050"/>
    <xdr:sp macro="" textlink="">
      <xdr:nvSpPr>
        <xdr:cNvPr id="11204" name="Text Box 360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7</xdr:row>
      <xdr:rowOff>0</xdr:rowOff>
    </xdr:from>
    <xdr:ext cx="95250" cy="19050"/>
    <xdr:sp macro="" textlink="">
      <xdr:nvSpPr>
        <xdr:cNvPr id="11205" name="Text Box 361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7</xdr:row>
      <xdr:rowOff>0</xdr:rowOff>
    </xdr:from>
    <xdr:ext cx="95250" cy="19050"/>
    <xdr:sp macro="" textlink="">
      <xdr:nvSpPr>
        <xdr:cNvPr id="11206" name="Text Box 362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7</xdr:row>
      <xdr:rowOff>0</xdr:rowOff>
    </xdr:from>
    <xdr:ext cx="95250" cy="19050"/>
    <xdr:sp macro="" textlink="">
      <xdr:nvSpPr>
        <xdr:cNvPr id="11207" name="Text Box 363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7</xdr:row>
      <xdr:rowOff>0</xdr:rowOff>
    </xdr:from>
    <xdr:ext cx="95250" cy="19050"/>
    <xdr:sp macro="" textlink="">
      <xdr:nvSpPr>
        <xdr:cNvPr id="11208" name="Text Box 364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7</xdr:row>
      <xdr:rowOff>0</xdr:rowOff>
    </xdr:from>
    <xdr:ext cx="95250" cy="19050"/>
    <xdr:sp macro="" textlink="">
      <xdr:nvSpPr>
        <xdr:cNvPr id="11209" name="Text Box 365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7</xdr:row>
      <xdr:rowOff>0</xdr:rowOff>
    </xdr:from>
    <xdr:ext cx="95250" cy="19050"/>
    <xdr:sp macro="" textlink="">
      <xdr:nvSpPr>
        <xdr:cNvPr id="11210" name="Text Box 366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7</xdr:row>
      <xdr:rowOff>0</xdr:rowOff>
    </xdr:from>
    <xdr:ext cx="95250" cy="19050"/>
    <xdr:sp macro="" textlink="">
      <xdr:nvSpPr>
        <xdr:cNvPr id="11211" name="Text Box 367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7</xdr:row>
      <xdr:rowOff>0</xdr:rowOff>
    </xdr:from>
    <xdr:ext cx="95250" cy="19050"/>
    <xdr:sp macro="" textlink="">
      <xdr:nvSpPr>
        <xdr:cNvPr id="11212" name="Text Box 368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7</xdr:row>
      <xdr:rowOff>0</xdr:rowOff>
    </xdr:from>
    <xdr:ext cx="95250" cy="19050"/>
    <xdr:sp macro="" textlink="">
      <xdr:nvSpPr>
        <xdr:cNvPr id="11213" name="Text Box 369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7</xdr:row>
      <xdr:rowOff>0</xdr:rowOff>
    </xdr:from>
    <xdr:ext cx="95250" cy="19050"/>
    <xdr:sp macro="" textlink="">
      <xdr:nvSpPr>
        <xdr:cNvPr id="11214" name="Text Box 370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7</xdr:row>
      <xdr:rowOff>0</xdr:rowOff>
    </xdr:from>
    <xdr:ext cx="95250" cy="19050"/>
    <xdr:sp macro="" textlink="">
      <xdr:nvSpPr>
        <xdr:cNvPr id="11215" name="Text Box 371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7</xdr:row>
      <xdr:rowOff>0</xdr:rowOff>
    </xdr:from>
    <xdr:ext cx="95250" cy="19050"/>
    <xdr:sp macro="" textlink="">
      <xdr:nvSpPr>
        <xdr:cNvPr id="11216" name="Text Box 372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7</xdr:row>
      <xdr:rowOff>0</xdr:rowOff>
    </xdr:from>
    <xdr:ext cx="95250" cy="19050"/>
    <xdr:sp macro="" textlink="">
      <xdr:nvSpPr>
        <xdr:cNvPr id="11217" name="Text Box 383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7</xdr:row>
      <xdr:rowOff>0</xdr:rowOff>
    </xdr:from>
    <xdr:ext cx="95250" cy="19050"/>
    <xdr:sp macro="" textlink="">
      <xdr:nvSpPr>
        <xdr:cNvPr id="11218" name="Text Box 384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7</xdr:row>
      <xdr:rowOff>0</xdr:rowOff>
    </xdr:from>
    <xdr:ext cx="95250" cy="19050"/>
    <xdr:sp macro="" textlink="">
      <xdr:nvSpPr>
        <xdr:cNvPr id="11219" name="Text Box 385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7</xdr:row>
      <xdr:rowOff>0</xdr:rowOff>
    </xdr:from>
    <xdr:ext cx="95250" cy="19050"/>
    <xdr:sp macro="" textlink="">
      <xdr:nvSpPr>
        <xdr:cNvPr id="11220" name="Text Box 386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7</xdr:row>
      <xdr:rowOff>0</xdr:rowOff>
    </xdr:from>
    <xdr:ext cx="95250" cy="19050"/>
    <xdr:sp macro="" textlink="">
      <xdr:nvSpPr>
        <xdr:cNvPr id="11221" name="Text Box 387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7</xdr:row>
      <xdr:rowOff>0</xdr:rowOff>
    </xdr:from>
    <xdr:ext cx="95250" cy="19050"/>
    <xdr:sp macro="" textlink="">
      <xdr:nvSpPr>
        <xdr:cNvPr id="11222" name="Text Box 388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7</xdr:row>
      <xdr:rowOff>0</xdr:rowOff>
    </xdr:from>
    <xdr:ext cx="95250" cy="19050"/>
    <xdr:sp macro="" textlink="">
      <xdr:nvSpPr>
        <xdr:cNvPr id="11223" name="Text Box 389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7</xdr:row>
      <xdr:rowOff>0</xdr:rowOff>
    </xdr:from>
    <xdr:ext cx="95250" cy="19050"/>
    <xdr:sp macro="" textlink="">
      <xdr:nvSpPr>
        <xdr:cNvPr id="11224" name="Text Box 390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7</xdr:row>
      <xdr:rowOff>0</xdr:rowOff>
    </xdr:from>
    <xdr:ext cx="95250" cy="19050"/>
    <xdr:sp macro="" textlink="">
      <xdr:nvSpPr>
        <xdr:cNvPr id="11225" name="Text Box 391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7</xdr:row>
      <xdr:rowOff>0</xdr:rowOff>
    </xdr:from>
    <xdr:ext cx="95250" cy="19050"/>
    <xdr:sp macro="" textlink="">
      <xdr:nvSpPr>
        <xdr:cNvPr id="11226" name="Text Box 392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7</xdr:row>
      <xdr:rowOff>0</xdr:rowOff>
    </xdr:from>
    <xdr:ext cx="95250" cy="19050"/>
    <xdr:sp macro="" textlink="">
      <xdr:nvSpPr>
        <xdr:cNvPr id="11227" name="Text Box 393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7</xdr:row>
      <xdr:rowOff>0</xdr:rowOff>
    </xdr:from>
    <xdr:ext cx="95250" cy="19050"/>
    <xdr:sp macro="" textlink="">
      <xdr:nvSpPr>
        <xdr:cNvPr id="11228" name="Text Box 394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7</xdr:row>
      <xdr:rowOff>0</xdr:rowOff>
    </xdr:from>
    <xdr:ext cx="95250" cy="19050"/>
    <xdr:sp macro="" textlink="">
      <xdr:nvSpPr>
        <xdr:cNvPr id="11229" name="Text Box 395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7</xdr:row>
      <xdr:rowOff>0</xdr:rowOff>
    </xdr:from>
    <xdr:ext cx="95250" cy="19050"/>
    <xdr:sp macro="" textlink="">
      <xdr:nvSpPr>
        <xdr:cNvPr id="11230" name="Text Box 396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7</xdr:row>
      <xdr:rowOff>0</xdr:rowOff>
    </xdr:from>
    <xdr:ext cx="95250" cy="19050"/>
    <xdr:sp macro="" textlink="">
      <xdr:nvSpPr>
        <xdr:cNvPr id="11231" name="Text Box 397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7</xdr:row>
      <xdr:rowOff>0</xdr:rowOff>
    </xdr:from>
    <xdr:ext cx="95250" cy="19050"/>
    <xdr:sp macro="" textlink="">
      <xdr:nvSpPr>
        <xdr:cNvPr id="11232" name="Text Box 398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7</xdr:row>
      <xdr:rowOff>0</xdr:rowOff>
    </xdr:from>
    <xdr:ext cx="95250" cy="19050"/>
    <xdr:sp macro="" textlink="">
      <xdr:nvSpPr>
        <xdr:cNvPr id="11233" name="Text Box 399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7</xdr:row>
      <xdr:rowOff>0</xdr:rowOff>
    </xdr:from>
    <xdr:ext cx="95250" cy="19050"/>
    <xdr:sp macro="" textlink="">
      <xdr:nvSpPr>
        <xdr:cNvPr id="11234" name="Text Box 400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7</xdr:row>
      <xdr:rowOff>0</xdr:rowOff>
    </xdr:from>
    <xdr:ext cx="95250" cy="19050"/>
    <xdr:sp macro="" textlink="">
      <xdr:nvSpPr>
        <xdr:cNvPr id="11235" name="Text Box 401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7</xdr:row>
      <xdr:rowOff>0</xdr:rowOff>
    </xdr:from>
    <xdr:ext cx="95250" cy="19050"/>
    <xdr:sp macro="" textlink="">
      <xdr:nvSpPr>
        <xdr:cNvPr id="11236" name="Text Box 402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7</xdr:row>
      <xdr:rowOff>0</xdr:rowOff>
    </xdr:from>
    <xdr:ext cx="95250" cy="19050"/>
    <xdr:sp macro="" textlink="">
      <xdr:nvSpPr>
        <xdr:cNvPr id="11237" name="Text Box 403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7</xdr:row>
      <xdr:rowOff>0</xdr:rowOff>
    </xdr:from>
    <xdr:ext cx="95250" cy="19050"/>
    <xdr:sp macro="" textlink="">
      <xdr:nvSpPr>
        <xdr:cNvPr id="11238" name="Text Box 404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7</xdr:row>
      <xdr:rowOff>0</xdr:rowOff>
    </xdr:from>
    <xdr:ext cx="95250" cy="19050"/>
    <xdr:sp macro="" textlink="">
      <xdr:nvSpPr>
        <xdr:cNvPr id="11239" name="Text Box 405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7</xdr:row>
      <xdr:rowOff>0</xdr:rowOff>
    </xdr:from>
    <xdr:ext cx="95250" cy="19050"/>
    <xdr:sp macro="" textlink="">
      <xdr:nvSpPr>
        <xdr:cNvPr id="11240" name="Text Box 406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7</xdr:row>
      <xdr:rowOff>0</xdr:rowOff>
    </xdr:from>
    <xdr:ext cx="95250" cy="19050"/>
    <xdr:sp macro="" textlink="">
      <xdr:nvSpPr>
        <xdr:cNvPr id="11241" name="Text Box 407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7</xdr:row>
      <xdr:rowOff>0</xdr:rowOff>
    </xdr:from>
    <xdr:ext cx="95250" cy="19050"/>
    <xdr:sp macro="" textlink="">
      <xdr:nvSpPr>
        <xdr:cNvPr id="11242" name="Text Box 408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7</xdr:row>
      <xdr:rowOff>0</xdr:rowOff>
    </xdr:from>
    <xdr:ext cx="95250" cy="19050"/>
    <xdr:sp macro="" textlink="">
      <xdr:nvSpPr>
        <xdr:cNvPr id="11243" name="Text Box 409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7</xdr:row>
      <xdr:rowOff>0</xdr:rowOff>
    </xdr:from>
    <xdr:ext cx="95250" cy="19050"/>
    <xdr:sp macro="" textlink="">
      <xdr:nvSpPr>
        <xdr:cNvPr id="11244" name="Text Box 420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7</xdr:row>
      <xdr:rowOff>0</xdr:rowOff>
    </xdr:from>
    <xdr:ext cx="95250" cy="19050"/>
    <xdr:sp macro="" textlink="">
      <xdr:nvSpPr>
        <xdr:cNvPr id="11245" name="Text Box 421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7</xdr:row>
      <xdr:rowOff>0</xdr:rowOff>
    </xdr:from>
    <xdr:ext cx="95250" cy="19050"/>
    <xdr:sp macro="" textlink="">
      <xdr:nvSpPr>
        <xdr:cNvPr id="11246" name="Text Box 422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7</xdr:row>
      <xdr:rowOff>0</xdr:rowOff>
    </xdr:from>
    <xdr:ext cx="95250" cy="19050"/>
    <xdr:sp macro="" textlink="">
      <xdr:nvSpPr>
        <xdr:cNvPr id="11247" name="Text Box 423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7</xdr:row>
      <xdr:rowOff>0</xdr:rowOff>
    </xdr:from>
    <xdr:ext cx="95250" cy="19050"/>
    <xdr:sp macro="" textlink="">
      <xdr:nvSpPr>
        <xdr:cNvPr id="11248" name="Text Box 424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7</xdr:row>
      <xdr:rowOff>0</xdr:rowOff>
    </xdr:from>
    <xdr:ext cx="95250" cy="19050"/>
    <xdr:sp macro="" textlink="">
      <xdr:nvSpPr>
        <xdr:cNvPr id="11249" name="Text Box 425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7</xdr:row>
      <xdr:rowOff>0</xdr:rowOff>
    </xdr:from>
    <xdr:ext cx="95250" cy="19050"/>
    <xdr:sp macro="" textlink="">
      <xdr:nvSpPr>
        <xdr:cNvPr id="11250" name="Text Box 426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7</xdr:row>
      <xdr:rowOff>0</xdr:rowOff>
    </xdr:from>
    <xdr:ext cx="95250" cy="19050"/>
    <xdr:sp macro="" textlink="">
      <xdr:nvSpPr>
        <xdr:cNvPr id="11251" name="Text Box 427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7</xdr:row>
      <xdr:rowOff>0</xdr:rowOff>
    </xdr:from>
    <xdr:ext cx="95250" cy="19050"/>
    <xdr:sp macro="" textlink="">
      <xdr:nvSpPr>
        <xdr:cNvPr id="11252" name="Text Box 428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7</xdr:row>
      <xdr:rowOff>0</xdr:rowOff>
    </xdr:from>
    <xdr:ext cx="95250" cy="19050"/>
    <xdr:sp macro="" textlink="">
      <xdr:nvSpPr>
        <xdr:cNvPr id="11253" name="Text Box 429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7</xdr:row>
      <xdr:rowOff>0</xdr:rowOff>
    </xdr:from>
    <xdr:ext cx="95250" cy="19050"/>
    <xdr:sp macro="" textlink="">
      <xdr:nvSpPr>
        <xdr:cNvPr id="11254" name="Text Box 430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7</xdr:row>
      <xdr:rowOff>0</xdr:rowOff>
    </xdr:from>
    <xdr:ext cx="95250" cy="19050"/>
    <xdr:sp macro="" textlink="">
      <xdr:nvSpPr>
        <xdr:cNvPr id="11255" name="Text Box 431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7</xdr:row>
      <xdr:rowOff>0</xdr:rowOff>
    </xdr:from>
    <xdr:ext cx="95250" cy="19050"/>
    <xdr:sp macro="" textlink="">
      <xdr:nvSpPr>
        <xdr:cNvPr id="11256" name="Text Box 432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7</xdr:row>
      <xdr:rowOff>0</xdr:rowOff>
    </xdr:from>
    <xdr:ext cx="95250" cy="19050"/>
    <xdr:sp macro="" textlink="">
      <xdr:nvSpPr>
        <xdr:cNvPr id="11257" name="Text Box 433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7</xdr:row>
      <xdr:rowOff>0</xdr:rowOff>
    </xdr:from>
    <xdr:ext cx="95250" cy="19050"/>
    <xdr:sp macro="" textlink="">
      <xdr:nvSpPr>
        <xdr:cNvPr id="11258" name="Text Box 434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7</xdr:row>
      <xdr:rowOff>0</xdr:rowOff>
    </xdr:from>
    <xdr:ext cx="95250" cy="19050"/>
    <xdr:sp macro="" textlink="">
      <xdr:nvSpPr>
        <xdr:cNvPr id="11259" name="Text Box 435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7</xdr:row>
      <xdr:rowOff>0</xdr:rowOff>
    </xdr:from>
    <xdr:ext cx="95250" cy="19050"/>
    <xdr:sp macro="" textlink="">
      <xdr:nvSpPr>
        <xdr:cNvPr id="11260" name="Text Box 436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7</xdr:row>
      <xdr:rowOff>0</xdr:rowOff>
    </xdr:from>
    <xdr:ext cx="95250" cy="19050"/>
    <xdr:sp macro="" textlink="">
      <xdr:nvSpPr>
        <xdr:cNvPr id="11261" name="Text Box 437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7</xdr:row>
      <xdr:rowOff>0</xdr:rowOff>
    </xdr:from>
    <xdr:ext cx="95250" cy="19050"/>
    <xdr:sp macro="" textlink="">
      <xdr:nvSpPr>
        <xdr:cNvPr id="11262" name="Text Box 438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7</xdr:row>
      <xdr:rowOff>0</xdr:rowOff>
    </xdr:from>
    <xdr:ext cx="95250" cy="19050"/>
    <xdr:sp macro="" textlink="">
      <xdr:nvSpPr>
        <xdr:cNvPr id="11263" name="Text Box 439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7</xdr:row>
      <xdr:rowOff>0</xdr:rowOff>
    </xdr:from>
    <xdr:ext cx="95250" cy="19050"/>
    <xdr:sp macro="" textlink="">
      <xdr:nvSpPr>
        <xdr:cNvPr id="11264" name="Text Box 440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7</xdr:row>
      <xdr:rowOff>0</xdr:rowOff>
    </xdr:from>
    <xdr:ext cx="95250" cy="19050"/>
    <xdr:sp macro="" textlink="">
      <xdr:nvSpPr>
        <xdr:cNvPr id="11265" name="Text Box 441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7</xdr:row>
      <xdr:rowOff>0</xdr:rowOff>
    </xdr:from>
    <xdr:ext cx="95250" cy="19050"/>
    <xdr:sp macro="" textlink="">
      <xdr:nvSpPr>
        <xdr:cNvPr id="11266" name="Text Box 442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7</xdr:row>
      <xdr:rowOff>0</xdr:rowOff>
    </xdr:from>
    <xdr:ext cx="95250" cy="19050"/>
    <xdr:sp macro="" textlink="">
      <xdr:nvSpPr>
        <xdr:cNvPr id="11267" name="Text Box 443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7</xdr:row>
      <xdr:rowOff>0</xdr:rowOff>
    </xdr:from>
    <xdr:ext cx="95250" cy="19050"/>
    <xdr:sp macro="" textlink="">
      <xdr:nvSpPr>
        <xdr:cNvPr id="11268" name="Text Box 444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7</xdr:row>
      <xdr:rowOff>0</xdr:rowOff>
    </xdr:from>
    <xdr:ext cx="95250" cy="19050"/>
    <xdr:sp macro="" textlink="">
      <xdr:nvSpPr>
        <xdr:cNvPr id="11269" name="Text Box 445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7</xdr:row>
      <xdr:rowOff>0</xdr:rowOff>
    </xdr:from>
    <xdr:ext cx="95250" cy="19050"/>
    <xdr:sp macro="" textlink="">
      <xdr:nvSpPr>
        <xdr:cNvPr id="11270" name="Text Box 446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8</xdr:row>
      <xdr:rowOff>0</xdr:rowOff>
    </xdr:from>
    <xdr:ext cx="95250" cy="19050"/>
    <xdr:sp macro="" textlink="">
      <xdr:nvSpPr>
        <xdr:cNvPr id="11271" name="Text Box 103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8</xdr:row>
      <xdr:rowOff>0</xdr:rowOff>
    </xdr:from>
    <xdr:ext cx="95250" cy="19050"/>
    <xdr:sp macro="" textlink="">
      <xdr:nvSpPr>
        <xdr:cNvPr id="11272" name="Text Box 104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8</xdr:row>
      <xdr:rowOff>0</xdr:rowOff>
    </xdr:from>
    <xdr:ext cx="95250" cy="19050"/>
    <xdr:sp macro="" textlink="">
      <xdr:nvSpPr>
        <xdr:cNvPr id="11273" name="Text Box 105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8</xdr:row>
      <xdr:rowOff>0</xdr:rowOff>
    </xdr:from>
    <xdr:ext cx="95250" cy="19050"/>
    <xdr:sp macro="" textlink="">
      <xdr:nvSpPr>
        <xdr:cNvPr id="11274" name="Text Box 106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8</xdr:row>
      <xdr:rowOff>0</xdr:rowOff>
    </xdr:from>
    <xdr:ext cx="95250" cy="19050"/>
    <xdr:sp macro="" textlink="">
      <xdr:nvSpPr>
        <xdr:cNvPr id="11275" name="Text Box 107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8</xdr:row>
      <xdr:rowOff>0</xdr:rowOff>
    </xdr:from>
    <xdr:ext cx="95250" cy="19050"/>
    <xdr:sp macro="" textlink="">
      <xdr:nvSpPr>
        <xdr:cNvPr id="11276" name="Text Box 108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8</xdr:row>
      <xdr:rowOff>0</xdr:rowOff>
    </xdr:from>
    <xdr:ext cx="95250" cy="19050"/>
    <xdr:sp macro="" textlink="">
      <xdr:nvSpPr>
        <xdr:cNvPr id="11277" name="Text Box 109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8</xdr:row>
      <xdr:rowOff>0</xdr:rowOff>
    </xdr:from>
    <xdr:ext cx="95250" cy="19050"/>
    <xdr:sp macro="" textlink="">
      <xdr:nvSpPr>
        <xdr:cNvPr id="11278" name="Text Box 110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8</xdr:row>
      <xdr:rowOff>0</xdr:rowOff>
    </xdr:from>
    <xdr:ext cx="95250" cy="19050"/>
    <xdr:sp macro="" textlink="">
      <xdr:nvSpPr>
        <xdr:cNvPr id="11279" name="Text Box 111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8</xdr:row>
      <xdr:rowOff>0</xdr:rowOff>
    </xdr:from>
    <xdr:ext cx="95250" cy="19050"/>
    <xdr:sp macro="" textlink="">
      <xdr:nvSpPr>
        <xdr:cNvPr id="11280" name="Text Box 112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8</xdr:row>
      <xdr:rowOff>0</xdr:rowOff>
    </xdr:from>
    <xdr:ext cx="95250" cy="19050"/>
    <xdr:sp macro="" textlink="">
      <xdr:nvSpPr>
        <xdr:cNvPr id="11281" name="Text Box 113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8</xdr:row>
      <xdr:rowOff>0</xdr:rowOff>
    </xdr:from>
    <xdr:ext cx="95250" cy="19050"/>
    <xdr:sp macro="" textlink="">
      <xdr:nvSpPr>
        <xdr:cNvPr id="11282" name="Text Box 114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8</xdr:row>
      <xdr:rowOff>0</xdr:rowOff>
    </xdr:from>
    <xdr:ext cx="95250" cy="19050"/>
    <xdr:sp macro="" textlink="">
      <xdr:nvSpPr>
        <xdr:cNvPr id="11283" name="Text Box 115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8</xdr:row>
      <xdr:rowOff>0</xdr:rowOff>
    </xdr:from>
    <xdr:ext cx="95250" cy="19050"/>
    <xdr:sp macro="" textlink="">
      <xdr:nvSpPr>
        <xdr:cNvPr id="11284" name="Text Box 116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8</xdr:row>
      <xdr:rowOff>0</xdr:rowOff>
    </xdr:from>
    <xdr:ext cx="95250" cy="19050"/>
    <xdr:sp macro="" textlink="">
      <xdr:nvSpPr>
        <xdr:cNvPr id="11285" name="Text Box 117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8</xdr:row>
      <xdr:rowOff>0</xdr:rowOff>
    </xdr:from>
    <xdr:ext cx="95250" cy="19050"/>
    <xdr:sp macro="" textlink="">
      <xdr:nvSpPr>
        <xdr:cNvPr id="11286" name="Text Box 118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8</xdr:row>
      <xdr:rowOff>0</xdr:rowOff>
    </xdr:from>
    <xdr:ext cx="95250" cy="19050"/>
    <xdr:sp macro="" textlink="">
      <xdr:nvSpPr>
        <xdr:cNvPr id="11287" name="Text Box 119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8</xdr:row>
      <xdr:rowOff>0</xdr:rowOff>
    </xdr:from>
    <xdr:ext cx="95250" cy="19050"/>
    <xdr:sp macro="" textlink="">
      <xdr:nvSpPr>
        <xdr:cNvPr id="11288" name="Text Box 120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8</xdr:row>
      <xdr:rowOff>0</xdr:rowOff>
    </xdr:from>
    <xdr:ext cx="95250" cy="19050"/>
    <xdr:sp macro="" textlink="">
      <xdr:nvSpPr>
        <xdr:cNvPr id="11289" name="Text Box 121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8</xdr:row>
      <xdr:rowOff>0</xdr:rowOff>
    </xdr:from>
    <xdr:ext cx="95250" cy="19050"/>
    <xdr:sp macro="" textlink="">
      <xdr:nvSpPr>
        <xdr:cNvPr id="11290" name="Text Box 122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8</xdr:row>
      <xdr:rowOff>0</xdr:rowOff>
    </xdr:from>
    <xdr:ext cx="95250" cy="19050"/>
    <xdr:sp macro="" textlink="">
      <xdr:nvSpPr>
        <xdr:cNvPr id="11291" name="Text Box 123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8</xdr:row>
      <xdr:rowOff>0</xdr:rowOff>
    </xdr:from>
    <xdr:ext cx="95250" cy="19050"/>
    <xdr:sp macro="" textlink="">
      <xdr:nvSpPr>
        <xdr:cNvPr id="11292" name="Text Box 124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8</xdr:row>
      <xdr:rowOff>0</xdr:rowOff>
    </xdr:from>
    <xdr:ext cx="95250" cy="19050"/>
    <xdr:sp macro="" textlink="">
      <xdr:nvSpPr>
        <xdr:cNvPr id="11293" name="Text Box 125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8</xdr:row>
      <xdr:rowOff>0</xdr:rowOff>
    </xdr:from>
    <xdr:ext cx="95250" cy="19050"/>
    <xdr:sp macro="" textlink="">
      <xdr:nvSpPr>
        <xdr:cNvPr id="11294" name="Text Box 126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8</xdr:row>
      <xdr:rowOff>0</xdr:rowOff>
    </xdr:from>
    <xdr:ext cx="95250" cy="19050"/>
    <xdr:sp macro="" textlink="">
      <xdr:nvSpPr>
        <xdr:cNvPr id="11295" name="Text Box 127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8</xdr:row>
      <xdr:rowOff>0</xdr:rowOff>
    </xdr:from>
    <xdr:ext cx="95250" cy="19050"/>
    <xdr:sp macro="" textlink="">
      <xdr:nvSpPr>
        <xdr:cNvPr id="11296" name="Text Box 128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8</xdr:row>
      <xdr:rowOff>0</xdr:rowOff>
    </xdr:from>
    <xdr:ext cx="95250" cy="19050"/>
    <xdr:sp macro="" textlink="">
      <xdr:nvSpPr>
        <xdr:cNvPr id="11297" name="Text Box 129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8</xdr:row>
      <xdr:rowOff>0</xdr:rowOff>
    </xdr:from>
    <xdr:ext cx="95250" cy="19050"/>
    <xdr:sp macro="" textlink="">
      <xdr:nvSpPr>
        <xdr:cNvPr id="11298" name="Text Box 181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8</xdr:row>
      <xdr:rowOff>0</xdr:rowOff>
    </xdr:from>
    <xdr:ext cx="95250" cy="19050"/>
    <xdr:sp macro="" textlink="">
      <xdr:nvSpPr>
        <xdr:cNvPr id="11299" name="Text Box 182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8</xdr:row>
      <xdr:rowOff>0</xdr:rowOff>
    </xdr:from>
    <xdr:ext cx="95250" cy="19050"/>
    <xdr:sp macro="" textlink="">
      <xdr:nvSpPr>
        <xdr:cNvPr id="11300" name="Text Box 183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8</xdr:row>
      <xdr:rowOff>0</xdr:rowOff>
    </xdr:from>
    <xdr:ext cx="95250" cy="19050"/>
    <xdr:sp macro="" textlink="">
      <xdr:nvSpPr>
        <xdr:cNvPr id="11301" name="Text Box 184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8</xdr:row>
      <xdr:rowOff>0</xdr:rowOff>
    </xdr:from>
    <xdr:ext cx="95250" cy="19050"/>
    <xdr:sp macro="" textlink="">
      <xdr:nvSpPr>
        <xdr:cNvPr id="11302" name="Text Box 185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8</xdr:row>
      <xdr:rowOff>0</xdr:rowOff>
    </xdr:from>
    <xdr:ext cx="95250" cy="19050"/>
    <xdr:sp macro="" textlink="">
      <xdr:nvSpPr>
        <xdr:cNvPr id="11303" name="Text Box 186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8</xdr:row>
      <xdr:rowOff>0</xdr:rowOff>
    </xdr:from>
    <xdr:ext cx="95250" cy="19050"/>
    <xdr:sp macro="" textlink="">
      <xdr:nvSpPr>
        <xdr:cNvPr id="11304" name="Text Box 187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8</xdr:row>
      <xdr:rowOff>0</xdr:rowOff>
    </xdr:from>
    <xdr:ext cx="95250" cy="19050"/>
    <xdr:sp macro="" textlink="">
      <xdr:nvSpPr>
        <xdr:cNvPr id="11305" name="Text Box 188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8</xdr:row>
      <xdr:rowOff>0</xdr:rowOff>
    </xdr:from>
    <xdr:ext cx="95250" cy="19050"/>
    <xdr:sp macro="" textlink="">
      <xdr:nvSpPr>
        <xdr:cNvPr id="11306" name="Text Box 189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8</xdr:row>
      <xdr:rowOff>0</xdr:rowOff>
    </xdr:from>
    <xdr:ext cx="95250" cy="19050"/>
    <xdr:sp macro="" textlink="">
      <xdr:nvSpPr>
        <xdr:cNvPr id="11307" name="Text Box 190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8</xdr:row>
      <xdr:rowOff>0</xdr:rowOff>
    </xdr:from>
    <xdr:ext cx="95250" cy="19050"/>
    <xdr:sp macro="" textlink="">
      <xdr:nvSpPr>
        <xdr:cNvPr id="11308" name="Text Box 191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8</xdr:row>
      <xdr:rowOff>0</xdr:rowOff>
    </xdr:from>
    <xdr:ext cx="95250" cy="19050"/>
    <xdr:sp macro="" textlink="">
      <xdr:nvSpPr>
        <xdr:cNvPr id="11309" name="Text Box 192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8</xdr:row>
      <xdr:rowOff>0</xdr:rowOff>
    </xdr:from>
    <xdr:ext cx="95250" cy="19050"/>
    <xdr:sp macro="" textlink="">
      <xdr:nvSpPr>
        <xdr:cNvPr id="11310" name="Text Box 193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8</xdr:row>
      <xdr:rowOff>0</xdr:rowOff>
    </xdr:from>
    <xdr:ext cx="95250" cy="19050"/>
    <xdr:sp macro="" textlink="">
      <xdr:nvSpPr>
        <xdr:cNvPr id="11311" name="Text Box 194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8</xdr:row>
      <xdr:rowOff>0</xdr:rowOff>
    </xdr:from>
    <xdr:ext cx="95250" cy="19050"/>
    <xdr:sp macro="" textlink="">
      <xdr:nvSpPr>
        <xdr:cNvPr id="11312" name="Text Box 195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8</xdr:row>
      <xdr:rowOff>0</xdr:rowOff>
    </xdr:from>
    <xdr:ext cx="95250" cy="19050"/>
    <xdr:sp macro="" textlink="">
      <xdr:nvSpPr>
        <xdr:cNvPr id="11313" name="Text Box 196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8</xdr:row>
      <xdr:rowOff>0</xdr:rowOff>
    </xdr:from>
    <xdr:ext cx="95250" cy="19050"/>
    <xdr:sp macro="" textlink="">
      <xdr:nvSpPr>
        <xdr:cNvPr id="11314" name="Text Box 197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8</xdr:row>
      <xdr:rowOff>0</xdr:rowOff>
    </xdr:from>
    <xdr:ext cx="95250" cy="19050"/>
    <xdr:sp macro="" textlink="">
      <xdr:nvSpPr>
        <xdr:cNvPr id="11315" name="Text Box 198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8</xdr:row>
      <xdr:rowOff>0</xdr:rowOff>
    </xdr:from>
    <xdr:ext cx="95250" cy="19050"/>
    <xdr:sp macro="" textlink="">
      <xdr:nvSpPr>
        <xdr:cNvPr id="11316" name="Text Box 199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8</xdr:row>
      <xdr:rowOff>0</xdr:rowOff>
    </xdr:from>
    <xdr:ext cx="95250" cy="19050"/>
    <xdr:sp macro="" textlink="">
      <xdr:nvSpPr>
        <xdr:cNvPr id="11317" name="Text Box 200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8</xdr:row>
      <xdr:rowOff>0</xdr:rowOff>
    </xdr:from>
    <xdr:ext cx="95250" cy="19050"/>
    <xdr:sp macro="" textlink="">
      <xdr:nvSpPr>
        <xdr:cNvPr id="11318" name="Text Box 201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8</xdr:row>
      <xdr:rowOff>0</xdr:rowOff>
    </xdr:from>
    <xdr:ext cx="95250" cy="19050"/>
    <xdr:sp macro="" textlink="">
      <xdr:nvSpPr>
        <xdr:cNvPr id="11319" name="Text Box 202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8</xdr:row>
      <xdr:rowOff>0</xdr:rowOff>
    </xdr:from>
    <xdr:ext cx="95250" cy="19050"/>
    <xdr:sp macro="" textlink="">
      <xdr:nvSpPr>
        <xdr:cNvPr id="11320" name="Text Box 203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8</xdr:row>
      <xdr:rowOff>0</xdr:rowOff>
    </xdr:from>
    <xdr:ext cx="95250" cy="19050"/>
    <xdr:sp macro="" textlink="">
      <xdr:nvSpPr>
        <xdr:cNvPr id="11321" name="Text Box 204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8</xdr:row>
      <xdr:rowOff>0</xdr:rowOff>
    </xdr:from>
    <xdr:ext cx="95250" cy="19050"/>
    <xdr:sp macro="" textlink="">
      <xdr:nvSpPr>
        <xdr:cNvPr id="11322" name="Text Box 205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8</xdr:row>
      <xdr:rowOff>0</xdr:rowOff>
    </xdr:from>
    <xdr:ext cx="95250" cy="19050"/>
    <xdr:sp macro="" textlink="">
      <xdr:nvSpPr>
        <xdr:cNvPr id="11323" name="Text Box 206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8</xdr:row>
      <xdr:rowOff>0</xdr:rowOff>
    </xdr:from>
    <xdr:ext cx="95250" cy="19050"/>
    <xdr:sp macro="" textlink="">
      <xdr:nvSpPr>
        <xdr:cNvPr id="11324" name="Text Box 207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8</xdr:row>
      <xdr:rowOff>0</xdr:rowOff>
    </xdr:from>
    <xdr:ext cx="95250" cy="19050"/>
    <xdr:sp macro="" textlink="">
      <xdr:nvSpPr>
        <xdr:cNvPr id="11325" name="Text Box 309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8</xdr:row>
      <xdr:rowOff>0</xdr:rowOff>
    </xdr:from>
    <xdr:ext cx="95250" cy="19050"/>
    <xdr:sp macro="" textlink="">
      <xdr:nvSpPr>
        <xdr:cNvPr id="11326" name="Text Box 310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8</xdr:row>
      <xdr:rowOff>0</xdr:rowOff>
    </xdr:from>
    <xdr:ext cx="95250" cy="19050"/>
    <xdr:sp macro="" textlink="">
      <xdr:nvSpPr>
        <xdr:cNvPr id="11327" name="Text Box 311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8</xdr:row>
      <xdr:rowOff>0</xdr:rowOff>
    </xdr:from>
    <xdr:ext cx="95250" cy="19050"/>
    <xdr:sp macro="" textlink="">
      <xdr:nvSpPr>
        <xdr:cNvPr id="11328" name="Text Box 312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8</xdr:row>
      <xdr:rowOff>0</xdr:rowOff>
    </xdr:from>
    <xdr:ext cx="95250" cy="19050"/>
    <xdr:sp macro="" textlink="">
      <xdr:nvSpPr>
        <xdr:cNvPr id="11329" name="Text Box 313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8</xdr:row>
      <xdr:rowOff>0</xdr:rowOff>
    </xdr:from>
    <xdr:ext cx="95250" cy="19050"/>
    <xdr:sp macro="" textlink="">
      <xdr:nvSpPr>
        <xdr:cNvPr id="11330" name="Text Box 314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8</xdr:row>
      <xdr:rowOff>0</xdr:rowOff>
    </xdr:from>
    <xdr:ext cx="95250" cy="19050"/>
    <xdr:sp macro="" textlink="">
      <xdr:nvSpPr>
        <xdr:cNvPr id="11331" name="Text Box 315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8</xdr:row>
      <xdr:rowOff>0</xdr:rowOff>
    </xdr:from>
    <xdr:ext cx="95250" cy="19050"/>
    <xdr:sp macro="" textlink="">
      <xdr:nvSpPr>
        <xdr:cNvPr id="11332" name="Text Box 316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8</xdr:row>
      <xdr:rowOff>0</xdr:rowOff>
    </xdr:from>
    <xdr:ext cx="95250" cy="19050"/>
    <xdr:sp macro="" textlink="">
      <xdr:nvSpPr>
        <xdr:cNvPr id="11333" name="Text Box 317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8</xdr:row>
      <xdr:rowOff>0</xdr:rowOff>
    </xdr:from>
    <xdr:ext cx="95250" cy="19050"/>
    <xdr:sp macro="" textlink="">
      <xdr:nvSpPr>
        <xdr:cNvPr id="11334" name="Text Box 318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8</xdr:row>
      <xdr:rowOff>0</xdr:rowOff>
    </xdr:from>
    <xdr:ext cx="95250" cy="19050"/>
    <xdr:sp macro="" textlink="">
      <xdr:nvSpPr>
        <xdr:cNvPr id="11335" name="Text Box 319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8</xdr:row>
      <xdr:rowOff>0</xdr:rowOff>
    </xdr:from>
    <xdr:ext cx="95250" cy="19050"/>
    <xdr:sp macro="" textlink="">
      <xdr:nvSpPr>
        <xdr:cNvPr id="11336" name="Text Box 320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8</xdr:row>
      <xdr:rowOff>0</xdr:rowOff>
    </xdr:from>
    <xdr:ext cx="95250" cy="19050"/>
    <xdr:sp macro="" textlink="">
      <xdr:nvSpPr>
        <xdr:cNvPr id="11337" name="Text Box 321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8</xdr:row>
      <xdr:rowOff>0</xdr:rowOff>
    </xdr:from>
    <xdr:ext cx="95250" cy="19050"/>
    <xdr:sp macro="" textlink="">
      <xdr:nvSpPr>
        <xdr:cNvPr id="11338" name="Text Box 322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8</xdr:row>
      <xdr:rowOff>0</xdr:rowOff>
    </xdr:from>
    <xdr:ext cx="95250" cy="19050"/>
    <xdr:sp macro="" textlink="">
      <xdr:nvSpPr>
        <xdr:cNvPr id="11339" name="Text Box 323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8</xdr:row>
      <xdr:rowOff>0</xdr:rowOff>
    </xdr:from>
    <xdr:ext cx="95250" cy="19050"/>
    <xdr:sp macro="" textlink="">
      <xdr:nvSpPr>
        <xdr:cNvPr id="11340" name="Text Box 324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8</xdr:row>
      <xdr:rowOff>0</xdr:rowOff>
    </xdr:from>
    <xdr:ext cx="95250" cy="19050"/>
    <xdr:sp macro="" textlink="">
      <xdr:nvSpPr>
        <xdr:cNvPr id="11341" name="Text Box 325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8</xdr:row>
      <xdr:rowOff>0</xdr:rowOff>
    </xdr:from>
    <xdr:ext cx="95250" cy="19050"/>
    <xdr:sp macro="" textlink="">
      <xdr:nvSpPr>
        <xdr:cNvPr id="11342" name="Text Box 326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8</xdr:row>
      <xdr:rowOff>0</xdr:rowOff>
    </xdr:from>
    <xdr:ext cx="95250" cy="19050"/>
    <xdr:sp macro="" textlink="">
      <xdr:nvSpPr>
        <xdr:cNvPr id="11343" name="Text Box 327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8</xdr:row>
      <xdr:rowOff>0</xdr:rowOff>
    </xdr:from>
    <xdr:ext cx="95250" cy="19050"/>
    <xdr:sp macro="" textlink="">
      <xdr:nvSpPr>
        <xdr:cNvPr id="11344" name="Text Box 328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8</xdr:row>
      <xdr:rowOff>0</xdr:rowOff>
    </xdr:from>
    <xdr:ext cx="95250" cy="19050"/>
    <xdr:sp macro="" textlink="">
      <xdr:nvSpPr>
        <xdr:cNvPr id="11345" name="Text Box 329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8</xdr:row>
      <xdr:rowOff>0</xdr:rowOff>
    </xdr:from>
    <xdr:ext cx="95250" cy="19050"/>
    <xdr:sp macro="" textlink="">
      <xdr:nvSpPr>
        <xdr:cNvPr id="11346" name="Text Box 330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8</xdr:row>
      <xdr:rowOff>0</xdr:rowOff>
    </xdr:from>
    <xdr:ext cx="95250" cy="19050"/>
    <xdr:sp macro="" textlink="">
      <xdr:nvSpPr>
        <xdr:cNvPr id="11347" name="Text Box 331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8</xdr:row>
      <xdr:rowOff>0</xdr:rowOff>
    </xdr:from>
    <xdr:ext cx="95250" cy="19050"/>
    <xdr:sp macro="" textlink="">
      <xdr:nvSpPr>
        <xdr:cNvPr id="11348" name="Text Box 332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8</xdr:row>
      <xdr:rowOff>0</xdr:rowOff>
    </xdr:from>
    <xdr:ext cx="95250" cy="19050"/>
    <xdr:sp macro="" textlink="">
      <xdr:nvSpPr>
        <xdr:cNvPr id="11349" name="Text Box 333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8</xdr:row>
      <xdr:rowOff>0</xdr:rowOff>
    </xdr:from>
    <xdr:ext cx="95250" cy="19050"/>
    <xdr:sp macro="" textlink="">
      <xdr:nvSpPr>
        <xdr:cNvPr id="11350" name="Text Box 334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8</xdr:row>
      <xdr:rowOff>0</xdr:rowOff>
    </xdr:from>
    <xdr:ext cx="95250" cy="19050"/>
    <xdr:sp macro="" textlink="">
      <xdr:nvSpPr>
        <xdr:cNvPr id="11351" name="Text Box 335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8</xdr:row>
      <xdr:rowOff>0</xdr:rowOff>
    </xdr:from>
    <xdr:ext cx="95250" cy="19050"/>
    <xdr:sp macro="" textlink="">
      <xdr:nvSpPr>
        <xdr:cNvPr id="11352" name="Text Box 346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8</xdr:row>
      <xdr:rowOff>0</xdr:rowOff>
    </xdr:from>
    <xdr:ext cx="95250" cy="19050"/>
    <xdr:sp macro="" textlink="">
      <xdr:nvSpPr>
        <xdr:cNvPr id="11353" name="Text Box 347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8</xdr:row>
      <xdr:rowOff>0</xdr:rowOff>
    </xdr:from>
    <xdr:ext cx="95250" cy="19050"/>
    <xdr:sp macro="" textlink="">
      <xdr:nvSpPr>
        <xdr:cNvPr id="11354" name="Text Box 348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8</xdr:row>
      <xdr:rowOff>0</xdr:rowOff>
    </xdr:from>
    <xdr:ext cx="95250" cy="19050"/>
    <xdr:sp macro="" textlink="">
      <xdr:nvSpPr>
        <xdr:cNvPr id="11355" name="Text Box 349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8</xdr:row>
      <xdr:rowOff>0</xdr:rowOff>
    </xdr:from>
    <xdr:ext cx="95250" cy="19050"/>
    <xdr:sp macro="" textlink="">
      <xdr:nvSpPr>
        <xdr:cNvPr id="11356" name="Text Box 350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8</xdr:row>
      <xdr:rowOff>0</xdr:rowOff>
    </xdr:from>
    <xdr:ext cx="95250" cy="19050"/>
    <xdr:sp macro="" textlink="">
      <xdr:nvSpPr>
        <xdr:cNvPr id="11357" name="Text Box 351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8</xdr:row>
      <xdr:rowOff>0</xdr:rowOff>
    </xdr:from>
    <xdr:ext cx="95250" cy="19050"/>
    <xdr:sp macro="" textlink="">
      <xdr:nvSpPr>
        <xdr:cNvPr id="11358" name="Text Box 352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8</xdr:row>
      <xdr:rowOff>0</xdr:rowOff>
    </xdr:from>
    <xdr:ext cx="95250" cy="19050"/>
    <xdr:sp macro="" textlink="">
      <xdr:nvSpPr>
        <xdr:cNvPr id="11359" name="Text Box 353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8</xdr:row>
      <xdr:rowOff>0</xdr:rowOff>
    </xdr:from>
    <xdr:ext cx="95250" cy="19050"/>
    <xdr:sp macro="" textlink="">
      <xdr:nvSpPr>
        <xdr:cNvPr id="11360" name="Text Box 354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8</xdr:row>
      <xdr:rowOff>0</xdr:rowOff>
    </xdr:from>
    <xdr:ext cx="95250" cy="19050"/>
    <xdr:sp macro="" textlink="">
      <xdr:nvSpPr>
        <xdr:cNvPr id="11361" name="Text Box 355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8</xdr:row>
      <xdr:rowOff>0</xdr:rowOff>
    </xdr:from>
    <xdr:ext cx="95250" cy="19050"/>
    <xdr:sp macro="" textlink="">
      <xdr:nvSpPr>
        <xdr:cNvPr id="11362" name="Text Box 356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8</xdr:row>
      <xdr:rowOff>0</xdr:rowOff>
    </xdr:from>
    <xdr:ext cx="95250" cy="19050"/>
    <xdr:sp macro="" textlink="">
      <xdr:nvSpPr>
        <xdr:cNvPr id="11363" name="Text Box 357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8</xdr:row>
      <xdr:rowOff>0</xdr:rowOff>
    </xdr:from>
    <xdr:ext cx="95250" cy="19050"/>
    <xdr:sp macro="" textlink="">
      <xdr:nvSpPr>
        <xdr:cNvPr id="11364" name="Text Box 358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8</xdr:row>
      <xdr:rowOff>0</xdr:rowOff>
    </xdr:from>
    <xdr:ext cx="95250" cy="19050"/>
    <xdr:sp macro="" textlink="">
      <xdr:nvSpPr>
        <xdr:cNvPr id="11365" name="Text Box 359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8</xdr:row>
      <xdr:rowOff>0</xdr:rowOff>
    </xdr:from>
    <xdr:ext cx="95250" cy="19050"/>
    <xdr:sp macro="" textlink="">
      <xdr:nvSpPr>
        <xdr:cNvPr id="11366" name="Text Box 360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8</xdr:row>
      <xdr:rowOff>0</xdr:rowOff>
    </xdr:from>
    <xdr:ext cx="95250" cy="19050"/>
    <xdr:sp macro="" textlink="">
      <xdr:nvSpPr>
        <xdr:cNvPr id="11367" name="Text Box 361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8</xdr:row>
      <xdr:rowOff>0</xdr:rowOff>
    </xdr:from>
    <xdr:ext cx="95250" cy="19050"/>
    <xdr:sp macro="" textlink="">
      <xdr:nvSpPr>
        <xdr:cNvPr id="11368" name="Text Box 362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8</xdr:row>
      <xdr:rowOff>0</xdr:rowOff>
    </xdr:from>
    <xdr:ext cx="95250" cy="19050"/>
    <xdr:sp macro="" textlink="">
      <xdr:nvSpPr>
        <xdr:cNvPr id="11369" name="Text Box 363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8</xdr:row>
      <xdr:rowOff>0</xdr:rowOff>
    </xdr:from>
    <xdr:ext cx="95250" cy="19050"/>
    <xdr:sp macro="" textlink="">
      <xdr:nvSpPr>
        <xdr:cNvPr id="11370" name="Text Box 364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8</xdr:row>
      <xdr:rowOff>0</xdr:rowOff>
    </xdr:from>
    <xdr:ext cx="95250" cy="19050"/>
    <xdr:sp macro="" textlink="">
      <xdr:nvSpPr>
        <xdr:cNvPr id="11371" name="Text Box 365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8</xdr:row>
      <xdr:rowOff>0</xdr:rowOff>
    </xdr:from>
    <xdr:ext cx="95250" cy="19050"/>
    <xdr:sp macro="" textlink="">
      <xdr:nvSpPr>
        <xdr:cNvPr id="11372" name="Text Box 366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8</xdr:row>
      <xdr:rowOff>0</xdr:rowOff>
    </xdr:from>
    <xdr:ext cx="95250" cy="19050"/>
    <xdr:sp macro="" textlink="">
      <xdr:nvSpPr>
        <xdr:cNvPr id="11373" name="Text Box 367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8</xdr:row>
      <xdr:rowOff>0</xdr:rowOff>
    </xdr:from>
    <xdr:ext cx="95250" cy="19050"/>
    <xdr:sp macro="" textlink="">
      <xdr:nvSpPr>
        <xdr:cNvPr id="11374" name="Text Box 368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8</xdr:row>
      <xdr:rowOff>0</xdr:rowOff>
    </xdr:from>
    <xdr:ext cx="95250" cy="19050"/>
    <xdr:sp macro="" textlink="">
      <xdr:nvSpPr>
        <xdr:cNvPr id="11375" name="Text Box 369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8</xdr:row>
      <xdr:rowOff>0</xdr:rowOff>
    </xdr:from>
    <xdr:ext cx="95250" cy="19050"/>
    <xdr:sp macro="" textlink="">
      <xdr:nvSpPr>
        <xdr:cNvPr id="11376" name="Text Box 370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8</xdr:row>
      <xdr:rowOff>0</xdr:rowOff>
    </xdr:from>
    <xdr:ext cx="95250" cy="19050"/>
    <xdr:sp macro="" textlink="">
      <xdr:nvSpPr>
        <xdr:cNvPr id="11377" name="Text Box 371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8</xdr:row>
      <xdr:rowOff>0</xdr:rowOff>
    </xdr:from>
    <xdr:ext cx="95250" cy="19050"/>
    <xdr:sp macro="" textlink="">
      <xdr:nvSpPr>
        <xdr:cNvPr id="11378" name="Text Box 372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8</xdr:row>
      <xdr:rowOff>0</xdr:rowOff>
    </xdr:from>
    <xdr:ext cx="95250" cy="19050"/>
    <xdr:sp macro="" textlink="">
      <xdr:nvSpPr>
        <xdr:cNvPr id="11379" name="Text Box 383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8</xdr:row>
      <xdr:rowOff>0</xdr:rowOff>
    </xdr:from>
    <xdr:ext cx="95250" cy="19050"/>
    <xdr:sp macro="" textlink="">
      <xdr:nvSpPr>
        <xdr:cNvPr id="11380" name="Text Box 384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8</xdr:row>
      <xdr:rowOff>0</xdr:rowOff>
    </xdr:from>
    <xdr:ext cx="95250" cy="19050"/>
    <xdr:sp macro="" textlink="">
      <xdr:nvSpPr>
        <xdr:cNvPr id="11381" name="Text Box 385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8</xdr:row>
      <xdr:rowOff>0</xdr:rowOff>
    </xdr:from>
    <xdr:ext cx="95250" cy="19050"/>
    <xdr:sp macro="" textlink="">
      <xdr:nvSpPr>
        <xdr:cNvPr id="11382" name="Text Box 386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8</xdr:row>
      <xdr:rowOff>0</xdr:rowOff>
    </xdr:from>
    <xdr:ext cx="95250" cy="19050"/>
    <xdr:sp macro="" textlink="">
      <xdr:nvSpPr>
        <xdr:cNvPr id="11383" name="Text Box 387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8</xdr:row>
      <xdr:rowOff>0</xdr:rowOff>
    </xdr:from>
    <xdr:ext cx="95250" cy="19050"/>
    <xdr:sp macro="" textlink="">
      <xdr:nvSpPr>
        <xdr:cNvPr id="11384" name="Text Box 388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8</xdr:row>
      <xdr:rowOff>0</xdr:rowOff>
    </xdr:from>
    <xdr:ext cx="95250" cy="19050"/>
    <xdr:sp macro="" textlink="">
      <xdr:nvSpPr>
        <xdr:cNvPr id="11385" name="Text Box 389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8</xdr:row>
      <xdr:rowOff>0</xdr:rowOff>
    </xdr:from>
    <xdr:ext cx="95250" cy="19050"/>
    <xdr:sp macro="" textlink="">
      <xdr:nvSpPr>
        <xdr:cNvPr id="11386" name="Text Box 390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8</xdr:row>
      <xdr:rowOff>0</xdr:rowOff>
    </xdr:from>
    <xdr:ext cx="95250" cy="19050"/>
    <xdr:sp macro="" textlink="">
      <xdr:nvSpPr>
        <xdr:cNvPr id="11387" name="Text Box 391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8</xdr:row>
      <xdr:rowOff>0</xdr:rowOff>
    </xdr:from>
    <xdr:ext cx="95250" cy="19050"/>
    <xdr:sp macro="" textlink="">
      <xdr:nvSpPr>
        <xdr:cNvPr id="11388" name="Text Box 392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8</xdr:row>
      <xdr:rowOff>0</xdr:rowOff>
    </xdr:from>
    <xdr:ext cx="95250" cy="19050"/>
    <xdr:sp macro="" textlink="">
      <xdr:nvSpPr>
        <xdr:cNvPr id="11389" name="Text Box 393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8</xdr:row>
      <xdr:rowOff>0</xdr:rowOff>
    </xdr:from>
    <xdr:ext cx="95250" cy="19050"/>
    <xdr:sp macro="" textlink="">
      <xdr:nvSpPr>
        <xdr:cNvPr id="11390" name="Text Box 394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8</xdr:row>
      <xdr:rowOff>0</xdr:rowOff>
    </xdr:from>
    <xdr:ext cx="95250" cy="19050"/>
    <xdr:sp macro="" textlink="">
      <xdr:nvSpPr>
        <xdr:cNvPr id="11391" name="Text Box 395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8</xdr:row>
      <xdr:rowOff>0</xdr:rowOff>
    </xdr:from>
    <xdr:ext cx="95250" cy="19050"/>
    <xdr:sp macro="" textlink="">
      <xdr:nvSpPr>
        <xdr:cNvPr id="11392" name="Text Box 396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8</xdr:row>
      <xdr:rowOff>0</xdr:rowOff>
    </xdr:from>
    <xdr:ext cx="95250" cy="19050"/>
    <xdr:sp macro="" textlink="">
      <xdr:nvSpPr>
        <xdr:cNvPr id="11393" name="Text Box 397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8</xdr:row>
      <xdr:rowOff>0</xdr:rowOff>
    </xdr:from>
    <xdr:ext cx="95250" cy="19050"/>
    <xdr:sp macro="" textlink="">
      <xdr:nvSpPr>
        <xdr:cNvPr id="11394" name="Text Box 398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8</xdr:row>
      <xdr:rowOff>0</xdr:rowOff>
    </xdr:from>
    <xdr:ext cx="95250" cy="19050"/>
    <xdr:sp macro="" textlink="">
      <xdr:nvSpPr>
        <xdr:cNvPr id="11395" name="Text Box 399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8</xdr:row>
      <xdr:rowOff>0</xdr:rowOff>
    </xdr:from>
    <xdr:ext cx="95250" cy="19050"/>
    <xdr:sp macro="" textlink="">
      <xdr:nvSpPr>
        <xdr:cNvPr id="11396" name="Text Box 400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8</xdr:row>
      <xdr:rowOff>0</xdr:rowOff>
    </xdr:from>
    <xdr:ext cx="95250" cy="19050"/>
    <xdr:sp macro="" textlink="">
      <xdr:nvSpPr>
        <xdr:cNvPr id="11397" name="Text Box 401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8</xdr:row>
      <xdr:rowOff>0</xdr:rowOff>
    </xdr:from>
    <xdr:ext cx="95250" cy="19050"/>
    <xdr:sp macro="" textlink="">
      <xdr:nvSpPr>
        <xdr:cNvPr id="11398" name="Text Box 402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8</xdr:row>
      <xdr:rowOff>0</xdr:rowOff>
    </xdr:from>
    <xdr:ext cx="95250" cy="19050"/>
    <xdr:sp macro="" textlink="">
      <xdr:nvSpPr>
        <xdr:cNvPr id="11399" name="Text Box 403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8</xdr:row>
      <xdr:rowOff>0</xdr:rowOff>
    </xdr:from>
    <xdr:ext cx="95250" cy="19050"/>
    <xdr:sp macro="" textlink="">
      <xdr:nvSpPr>
        <xdr:cNvPr id="11400" name="Text Box 404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8</xdr:row>
      <xdr:rowOff>0</xdr:rowOff>
    </xdr:from>
    <xdr:ext cx="95250" cy="19050"/>
    <xdr:sp macro="" textlink="">
      <xdr:nvSpPr>
        <xdr:cNvPr id="11401" name="Text Box 405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8</xdr:row>
      <xdr:rowOff>0</xdr:rowOff>
    </xdr:from>
    <xdr:ext cx="95250" cy="19050"/>
    <xdr:sp macro="" textlink="">
      <xdr:nvSpPr>
        <xdr:cNvPr id="11402" name="Text Box 406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8</xdr:row>
      <xdr:rowOff>0</xdr:rowOff>
    </xdr:from>
    <xdr:ext cx="95250" cy="19050"/>
    <xdr:sp macro="" textlink="">
      <xdr:nvSpPr>
        <xdr:cNvPr id="11403" name="Text Box 407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8</xdr:row>
      <xdr:rowOff>0</xdr:rowOff>
    </xdr:from>
    <xdr:ext cx="95250" cy="19050"/>
    <xdr:sp macro="" textlink="">
      <xdr:nvSpPr>
        <xdr:cNvPr id="11404" name="Text Box 408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8</xdr:row>
      <xdr:rowOff>0</xdr:rowOff>
    </xdr:from>
    <xdr:ext cx="95250" cy="19050"/>
    <xdr:sp macro="" textlink="">
      <xdr:nvSpPr>
        <xdr:cNvPr id="11405" name="Text Box 409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8</xdr:row>
      <xdr:rowOff>0</xdr:rowOff>
    </xdr:from>
    <xdr:ext cx="95250" cy="19050"/>
    <xdr:sp macro="" textlink="">
      <xdr:nvSpPr>
        <xdr:cNvPr id="11406" name="Text Box 420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8</xdr:row>
      <xdr:rowOff>0</xdr:rowOff>
    </xdr:from>
    <xdr:ext cx="95250" cy="19050"/>
    <xdr:sp macro="" textlink="">
      <xdr:nvSpPr>
        <xdr:cNvPr id="11407" name="Text Box 421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8</xdr:row>
      <xdr:rowOff>0</xdr:rowOff>
    </xdr:from>
    <xdr:ext cx="95250" cy="19050"/>
    <xdr:sp macro="" textlink="">
      <xdr:nvSpPr>
        <xdr:cNvPr id="11408" name="Text Box 422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8</xdr:row>
      <xdr:rowOff>0</xdr:rowOff>
    </xdr:from>
    <xdr:ext cx="95250" cy="19050"/>
    <xdr:sp macro="" textlink="">
      <xdr:nvSpPr>
        <xdr:cNvPr id="11409" name="Text Box 423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8</xdr:row>
      <xdr:rowOff>0</xdr:rowOff>
    </xdr:from>
    <xdr:ext cx="95250" cy="19050"/>
    <xdr:sp macro="" textlink="">
      <xdr:nvSpPr>
        <xdr:cNvPr id="11410" name="Text Box 424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8</xdr:row>
      <xdr:rowOff>0</xdr:rowOff>
    </xdr:from>
    <xdr:ext cx="95250" cy="19050"/>
    <xdr:sp macro="" textlink="">
      <xdr:nvSpPr>
        <xdr:cNvPr id="11411" name="Text Box 425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8</xdr:row>
      <xdr:rowOff>0</xdr:rowOff>
    </xdr:from>
    <xdr:ext cx="95250" cy="19050"/>
    <xdr:sp macro="" textlink="">
      <xdr:nvSpPr>
        <xdr:cNvPr id="11412" name="Text Box 426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8</xdr:row>
      <xdr:rowOff>0</xdr:rowOff>
    </xdr:from>
    <xdr:ext cx="95250" cy="19050"/>
    <xdr:sp macro="" textlink="">
      <xdr:nvSpPr>
        <xdr:cNvPr id="11413" name="Text Box 427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8</xdr:row>
      <xdr:rowOff>0</xdr:rowOff>
    </xdr:from>
    <xdr:ext cx="95250" cy="19050"/>
    <xdr:sp macro="" textlink="">
      <xdr:nvSpPr>
        <xdr:cNvPr id="11414" name="Text Box 428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8</xdr:row>
      <xdr:rowOff>0</xdr:rowOff>
    </xdr:from>
    <xdr:ext cx="95250" cy="19050"/>
    <xdr:sp macro="" textlink="">
      <xdr:nvSpPr>
        <xdr:cNvPr id="11415" name="Text Box 429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8</xdr:row>
      <xdr:rowOff>0</xdr:rowOff>
    </xdr:from>
    <xdr:ext cx="95250" cy="19050"/>
    <xdr:sp macro="" textlink="">
      <xdr:nvSpPr>
        <xdr:cNvPr id="11416" name="Text Box 430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8</xdr:row>
      <xdr:rowOff>0</xdr:rowOff>
    </xdr:from>
    <xdr:ext cx="95250" cy="19050"/>
    <xdr:sp macro="" textlink="">
      <xdr:nvSpPr>
        <xdr:cNvPr id="11417" name="Text Box 431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8</xdr:row>
      <xdr:rowOff>0</xdr:rowOff>
    </xdr:from>
    <xdr:ext cx="95250" cy="19050"/>
    <xdr:sp macro="" textlink="">
      <xdr:nvSpPr>
        <xdr:cNvPr id="11418" name="Text Box 432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8</xdr:row>
      <xdr:rowOff>0</xdr:rowOff>
    </xdr:from>
    <xdr:ext cx="95250" cy="19050"/>
    <xdr:sp macro="" textlink="">
      <xdr:nvSpPr>
        <xdr:cNvPr id="11419" name="Text Box 433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8</xdr:row>
      <xdr:rowOff>0</xdr:rowOff>
    </xdr:from>
    <xdr:ext cx="95250" cy="19050"/>
    <xdr:sp macro="" textlink="">
      <xdr:nvSpPr>
        <xdr:cNvPr id="11420" name="Text Box 434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8</xdr:row>
      <xdr:rowOff>0</xdr:rowOff>
    </xdr:from>
    <xdr:ext cx="95250" cy="19050"/>
    <xdr:sp macro="" textlink="">
      <xdr:nvSpPr>
        <xdr:cNvPr id="11421" name="Text Box 435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8</xdr:row>
      <xdr:rowOff>0</xdr:rowOff>
    </xdr:from>
    <xdr:ext cx="95250" cy="19050"/>
    <xdr:sp macro="" textlink="">
      <xdr:nvSpPr>
        <xdr:cNvPr id="11422" name="Text Box 436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8</xdr:row>
      <xdr:rowOff>0</xdr:rowOff>
    </xdr:from>
    <xdr:ext cx="95250" cy="19050"/>
    <xdr:sp macro="" textlink="">
      <xdr:nvSpPr>
        <xdr:cNvPr id="11423" name="Text Box 437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8</xdr:row>
      <xdr:rowOff>0</xdr:rowOff>
    </xdr:from>
    <xdr:ext cx="95250" cy="19050"/>
    <xdr:sp macro="" textlink="">
      <xdr:nvSpPr>
        <xdr:cNvPr id="11424" name="Text Box 438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8</xdr:row>
      <xdr:rowOff>0</xdr:rowOff>
    </xdr:from>
    <xdr:ext cx="95250" cy="19050"/>
    <xdr:sp macro="" textlink="">
      <xdr:nvSpPr>
        <xdr:cNvPr id="11425" name="Text Box 439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8</xdr:row>
      <xdr:rowOff>0</xdr:rowOff>
    </xdr:from>
    <xdr:ext cx="95250" cy="19050"/>
    <xdr:sp macro="" textlink="">
      <xdr:nvSpPr>
        <xdr:cNvPr id="11426" name="Text Box 440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8</xdr:row>
      <xdr:rowOff>0</xdr:rowOff>
    </xdr:from>
    <xdr:ext cx="95250" cy="19050"/>
    <xdr:sp macro="" textlink="">
      <xdr:nvSpPr>
        <xdr:cNvPr id="11427" name="Text Box 441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8</xdr:row>
      <xdr:rowOff>0</xdr:rowOff>
    </xdr:from>
    <xdr:ext cx="95250" cy="19050"/>
    <xdr:sp macro="" textlink="">
      <xdr:nvSpPr>
        <xdr:cNvPr id="11428" name="Text Box 442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8</xdr:row>
      <xdr:rowOff>0</xdr:rowOff>
    </xdr:from>
    <xdr:ext cx="95250" cy="19050"/>
    <xdr:sp macro="" textlink="">
      <xdr:nvSpPr>
        <xdr:cNvPr id="11429" name="Text Box 443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8</xdr:row>
      <xdr:rowOff>0</xdr:rowOff>
    </xdr:from>
    <xdr:ext cx="95250" cy="19050"/>
    <xdr:sp macro="" textlink="">
      <xdr:nvSpPr>
        <xdr:cNvPr id="11430" name="Text Box 444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8</xdr:row>
      <xdr:rowOff>0</xdr:rowOff>
    </xdr:from>
    <xdr:ext cx="95250" cy="19050"/>
    <xdr:sp macro="" textlink="">
      <xdr:nvSpPr>
        <xdr:cNvPr id="11431" name="Text Box 445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8</xdr:row>
      <xdr:rowOff>0</xdr:rowOff>
    </xdr:from>
    <xdr:ext cx="95250" cy="19050"/>
    <xdr:sp macro="" textlink="">
      <xdr:nvSpPr>
        <xdr:cNvPr id="11432" name="Text Box 446"/>
        <xdr:cNvSpPr txBox="1">
          <a:spLocks noChangeArrowheads="1"/>
        </xdr:cNvSpPr>
      </xdr:nvSpPr>
      <xdr:spPr bwMode="auto">
        <a:xfrm>
          <a:off x="6401686" y="1860698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433" name="Text Box 101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434" name="Text Box 102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162205"/>
    <xdr:sp macro="" textlink="">
      <xdr:nvSpPr>
        <xdr:cNvPr id="11435" name="Text Box 130"/>
        <xdr:cNvSpPr txBox="1">
          <a:spLocks noChangeArrowheads="1"/>
        </xdr:cNvSpPr>
      </xdr:nvSpPr>
      <xdr:spPr bwMode="auto">
        <a:xfrm>
          <a:off x="1503178" y="3466657"/>
          <a:ext cx="0" cy="1622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1436" name="Text Box 131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437" name="Text Box 132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438" name="Text Box 133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1439" name="Text Box 134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440" name="Text Box 135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441" name="Text Box 136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1442" name="Text Box 137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443" name="Text Box 138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444" name="Text Box 139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1445" name="Text Box 140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446" name="Text Box 141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447" name="Text Box 142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1448" name="Text Box 143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449" name="Text Box 144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450" name="Text Box 145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1451" name="Text Box 146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1452" name="Text Box 147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453" name="Text Box 148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454" name="Text Box 149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1455" name="Text Box 150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456" name="Text Box 151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457" name="Text Box 152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1458" name="Text Box 153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459" name="Text Box 154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460" name="Text Box 155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1461" name="Text Box 156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462" name="Text Box 157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463" name="Text Box 158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1464" name="Text Box 159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465" name="Text Box 160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466" name="Text Box 161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1467" name="Text Box 162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1468" name="Text Box 163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469" name="Text Box 164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470" name="Text Box 165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1471" name="Text Box 166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472" name="Text Box 167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473" name="Text Box 168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1474" name="Text Box 169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475" name="Text Box 170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476" name="Text Box 171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1477" name="Text Box 172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478" name="Text Box 173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479" name="Text Box 174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1480" name="Text Box 175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481" name="Text Box 176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482" name="Text Box 177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1483" name="Text Box 178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484" name="Text Box 179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485" name="Text Box 180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1486" name="Text Box 208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1487" name="Text Box 209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488" name="Text Box 210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489" name="Text Box 211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1490" name="Text Box 212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491" name="Text Box 213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492" name="Text Box 214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1493" name="Text Box 215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494" name="Text Box 216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495" name="Text Box 217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1496" name="Text Box 218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497" name="Text Box 219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498" name="Text Box 220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1499" name="Text Box 221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500" name="Text Box 222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501" name="Text Box 223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1502" name="Text Box 224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503" name="Text Box 225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504" name="Text Box 226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1505" name="Text Box 227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1506" name="Text Box 228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507" name="Text Box 229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508" name="Text Box 230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1509" name="Text Box 231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510" name="Text Box 232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511" name="Text Box 233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1512" name="Text Box 234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513" name="Text Box 235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514" name="Text Box 236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1515" name="Text Box 237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1516" name="Text Box 238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517" name="Text Box 239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518" name="Text Box 240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1519" name="Text Box 241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520" name="Text Box 242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521" name="Text Box 243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1522" name="Text Box 244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523" name="Text Box 245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524" name="Text Box 246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1525" name="Text Box 247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1526" name="Text Box 248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527" name="Text Box 249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528" name="Text Box 250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1529" name="Text Box 251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530" name="Text Box 252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531" name="Text Box 253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1532" name="Text Box 254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533" name="Text Box 255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534" name="Text Box 256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1535" name="Text Box 257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1536" name="Text Box 258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537" name="Text Box 259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538" name="Text Box 260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1539" name="Text Box 261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540" name="Text Box 262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541" name="Text Box 263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1542" name="Text Box 264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543" name="Text Box 265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544" name="Text Box 266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1545" name="Text Box 267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1546" name="Text Box 268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547" name="Text Box 269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548" name="Text Box 270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1549" name="Text Box 271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550" name="Text Box 272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551" name="Text Box 273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1552" name="Text Box 274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553" name="Text Box 275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554" name="Text Box 276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1555" name="Text Box 277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1556" name="Text Box 278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557" name="Text Box 279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558" name="Text Box 280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1559" name="Text Box 281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560" name="Text Box 282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561" name="Text Box 283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1562" name="Text Box 284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563" name="Text Box 285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564" name="Text Box 286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1565" name="Text Box 287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566" name="Text Box 288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567" name="Text Box 289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1568" name="Text Box 290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569" name="Text Box 291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570" name="Text Box 292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1571" name="Text Box 293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572" name="Text Box 294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573" name="Text Box 295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1574" name="Text Box 296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1575" name="Text Box 297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576" name="Text Box 298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577" name="Text Box 299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1578" name="Text Box 300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579" name="Text Box 301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580" name="Text Box 302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1581" name="Text Box 303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582" name="Text Box 304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583" name="Text Box 305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1584" name="Text Box 306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585" name="Text Box 307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586" name="Text Box 308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1587" name="Text Box 336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1588" name="Text Box 337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589" name="Text Box 338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590" name="Text Box 339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1591" name="Text Box 340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592" name="Text Box 341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593" name="Text Box 342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1594" name="Text Box 343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595" name="Text Box 344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596" name="Text Box 345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1597" name="Text Box 373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1598" name="Text Box 374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599" name="Text Box 375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600" name="Text Box 376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1601" name="Text Box 377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602" name="Text Box 378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603" name="Text Box 379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1604" name="Text Box 380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605" name="Text Box 381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606" name="Text Box 382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1607" name="Text Box 410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1608" name="Text Box 411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609" name="Text Box 412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610" name="Text Box 413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1611" name="Text Box 414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612" name="Text Box 415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613" name="Text Box 416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1614" name="Text Box 417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615" name="Text Box 418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616" name="Text Box 419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1617" name="Text Box 447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618" name="Text Box 448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619" name="Text Box 449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1620" name="Text Box 450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621" name="Text Box 451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622" name="Text Box 452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1623" name="Text Box 453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624" name="Text Box 454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625" name="Text Box 455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1626" name="Text Box 456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1627" name="Text Box 457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628" name="Text Box 458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629" name="Text Box 459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1630" name="Text Box 460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631" name="Text Box 461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632" name="Text Box 462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1633" name="Text Box 463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634" name="Text Box 464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635" name="Text Box 465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1636" name="Text Box 466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1637" name="Text Box 467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638" name="Text Box 468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639" name="Text Box 469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1640" name="Text Box 470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641" name="Text Box 471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642" name="Text Box 472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1643" name="Text Box 473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644" name="Text Box 474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645" name="Text Box 475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1646" name="Text Box 476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647" name="Text Box 477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648" name="Text Box 478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1649" name="Text Box 479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650" name="Text Box 480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651" name="Text Box 481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1652" name="Text Box 482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653" name="Text Box 483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654" name="Text Box 484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1655" name="Text Box 485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1656" name="Text Box 486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657" name="Text Box 487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658" name="Text Box 488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1659" name="Text Box 489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660" name="Text Box 490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661" name="Text Box 491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1662" name="Text Box 492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663" name="Text Box 493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664" name="Text Box 494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1665" name="Text Box 495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1666" name="Text Box 496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667" name="Text Box 497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668" name="Text Box 498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1669" name="Text Box 499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670" name="Text Box 500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671" name="Text Box 501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1672" name="Text Box 502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673" name="Text Box 503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674" name="Text Box 504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1675" name="Text Box 505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676" name="Text Box 506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677" name="Text Box 507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1678" name="Text Box 508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679" name="Text Box 509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680" name="Text Box 510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1681" name="Text Box 511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682" name="Text Box 512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683" name="Text Box 513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1684" name="Text Box 514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1685" name="Text Box 515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686" name="Text Box 516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687" name="Text Box 517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1688" name="Text Box 518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689" name="Text Box 519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690" name="Text Box 520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1691" name="Text Box 521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692" name="Text Box 522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693" name="Text Box 523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1694" name="Text Box 524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1695" name="Text Box 525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696" name="Text Box 526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697" name="Text Box 527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1698" name="Text Box 528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699" name="Text Box 529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700" name="Text Box 530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1701" name="Text Box 531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702" name="Text Box 532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703" name="Text Box 533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1704" name="Text Box 534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1705" name="Text Box 535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706" name="Text Box 536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707" name="Text Box 537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1708" name="Text Box 538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709" name="Text Box 539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710" name="Text Box 540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1711" name="Text Box 541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712" name="Text Box 542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713" name="Text Box 543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1714" name="Text Box 544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715" name="Text Box 545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716" name="Text Box 546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1717" name="Text Box 547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718" name="Text Box 548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719" name="Text Box 549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1720" name="Text Box 550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1721" name="Text Box 551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722" name="Text Box 552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723" name="Text Box 553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1724" name="Text Box 554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725" name="Text Box 555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726" name="Text Box 556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1727" name="Text Box 557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728" name="Text Box 558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729" name="Text Box 559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1730" name="Text Box 560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1731" name="Text Box 561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732" name="Text Box 562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733" name="Text Box 563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1734" name="Text Box 564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735" name="Text Box 565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736" name="Text Box 566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1737" name="Text Box 567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738" name="Text Box 568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739" name="Text Box 569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1740" name="Text Box 570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1741" name="Text Box 571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742" name="Text Box 572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743" name="Text Box 573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1744" name="Text Box 574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745" name="Text Box 575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746" name="Text Box 576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1747" name="Text Box 577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748" name="Text Box 578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749" name="Text Box 579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1750" name="Text Box 580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751" name="Text Box 581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752" name="Text Box 582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1753" name="Text Box 583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754" name="Text Box 584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755" name="Text Box 585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1756" name="Text Box 586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1757" name="Text Box 587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758" name="Text Box 588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759" name="Text Box 589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1760" name="Text Box 590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761" name="Text Box 591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762" name="Text Box 592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1763" name="Text Box 593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764" name="Text Box 594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765" name="Text Box 595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1766" name="Text Box 596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1767" name="Text Box 597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768" name="Text Box 598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769" name="Text Box 599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1770" name="Text Box 600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771" name="Text Box 601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772" name="Text Box 602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1773" name="Text Box 603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774" name="Text Box 604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775" name="Text Box 605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1776" name="Text Box 606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1777" name="Text Box 607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778" name="Text Box 608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779" name="Text Box 609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1780" name="Text Box 610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781" name="Text Box 611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782" name="Text Box 612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1783" name="Text Box 613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784" name="Text Box 614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785" name="Text Box 615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1786" name="Text Box 616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787" name="Text Box 617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788" name="Text Box 618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1789" name="Text Box 619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790" name="Text Box 620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791" name="Text Box 621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1792" name="Text Box 622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1793" name="Text Box 623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794" name="Text Box 624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795" name="Text Box 625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1796" name="Text Box 626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797" name="Text Box 627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798" name="Text Box 628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1799" name="Text Box 629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800" name="Text Box 630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801" name="Text Box 631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1802" name="Text Box 632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1803" name="Text Box 633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804" name="Text Box 634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805" name="Text Box 635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1806" name="Text Box 636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807" name="Text Box 637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808" name="Text Box 638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1809" name="Text Box 639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810" name="Text Box 640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811" name="Text Box 641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1812" name="Text Box 642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813" name="Text Box 643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814" name="Text Box 644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1815" name="Text Box 645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816" name="Text Box 646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817" name="Text Box 647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1818" name="Text Box 648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819" name="Text Box 649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820" name="Text Box 650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1821" name="Text Box 651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1822" name="Text Box 652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823" name="Text Box 653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824" name="Text Box 654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1825" name="Text Box 655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826" name="Text Box 656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827" name="Text Box 657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1828" name="Text Box 658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829" name="Text Box 659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830" name="Text Box 660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1831" name="Text Box 661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832" name="Text Box 662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833" name="Text Box 663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1834" name="Text Box 664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835" name="Text Box 665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836" name="Text Box 666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1837" name="Text Box 667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838" name="Text Box 668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839" name="Text Box 669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1840" name="Text Box 670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1841" name="Text Box 671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842" name="Text Box 672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843" name="Text Box 673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1844" name="Text Box 674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845" name="Text Box 675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846" name="Text Box 676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1847" name="Text Box 677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848" name="Text Box 678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849" name="Text Box 679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1850" name="Text Box 680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851" name="Text Box 681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852" name="Text Box 682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1853" name="Text Box 683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854" name="Text Box 684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855" name="Text Box 685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1856" name="Text Box 686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857" name="Text Box 687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858" name="Text Box 688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1859" name="Text Box 689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1860" name="Text Box 690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861" name="Text Box 691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862" name="Text Box 692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1863" name="Text Box 693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864" name="Text Box 694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865" name="Text Box 695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1866" name="Text Box 696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867" name="Text Box 697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868" name="Text Box 698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1869" name="Text Box 699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1870" name="Text Box 700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871" name="Text Box 701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872" name="Text Box 702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1873" name="Text Box 703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874" name="Text Box 704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875" name="Text Box 705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1876" name="Text Box 706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1877" name="Text Box 707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878" name="Text Box 708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879" name="Text Box 709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1880" name="Text Box 710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881" name="Text Box 711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882" name="Text Box 712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1883" name="Text Box 713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884" name="Text Box 714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885" name="Text Box 715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1886" name="Text Box 716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1887" name="Text Box 717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888" name="Text Box 718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889" name="Text Box 719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1890" name="Text Box 720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891" name="Text Box 721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892" name="Text Box 722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1893" name="Text Box 723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1894" name="Text Box 724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895" name="Text Box 725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896" name="Text Box 726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1897" name="Text Box 727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898" name="Text Box 728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899" name="Text Box 729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1900" name="Text Box 730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901" name="Text Box 731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902" name="Text Box 732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1903" name="Text Box 733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1904" name="Text Box 734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905" name="Text Box 735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906" name="Text Box 736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1907" name="Text Box 737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908" name="Text Box 738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909" name="Text Box 739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1910" name="Text Box 740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1911" name="Text Box 741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912" name="Text Box 742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913" name="Text Box 743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1914" name="Text Box 744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915" name="Text Box 745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916" name="Text Box 746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1917" name="Text Box 747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918" name="Text Box 748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919" name="Text Box 749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1920" name="Text Box 750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921" name="Text Box 751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922" name="Text Box 752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1923" name="Text Box 753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924" name="Text Box 754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925" name="Text Box 755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1926" name="Text Box 756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927" name="Text Box 757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928" name="Text Box 758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1929" name="Text Box 759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1930" name="Text Box 760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931" name="Text Box 761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932" name="Text Box 762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1933" name="Text Box 763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934" name="Text Box 764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935" name="Text Box 765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1936" name="Text Box 766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937" name="Text Box 767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938" name="Text Box 768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1939" name="Text Box 769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940" name="Text Box 770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941" name="Text Box 771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1942" name="Text Box 772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943" name="Text Box 773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944" name="Text Box 774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1945" name="Text Box 775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946" name="Text Box 776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947" name="Text Box 777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1948" name="Text Box 778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1949" name="Text Box 779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950" name="Text Box 780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951" name="Text Box 781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1952" name="Text Box 782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953" name="Text Box 783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954" name="Text Box 784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1955" name="Text Box 785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956" name="Text Box 786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957" name="Text Box 787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1958" name="Text Box 788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959" name="Text Box 789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960" name="Text Box 790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1961" name="Text Box 791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962" name="Text Box 792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963" name="Text Box 793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1964" name="Text Box 794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965" name="Text Box 795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966" name="Text Box 796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1967" name="Text Box 797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1968" name="Text Box 798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969" name="Text Box 799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970" name="Text Box 800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1971" name="Text Box 801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972" name="Text Box 802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973" name="Text Box 803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1974" name="Text Box 804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975" name="Text Box 805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976" name="Text Box 806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1977" name="Text Box 807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978" name="Text Box 808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979" name="Text Box 809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1980" name="Text Box 810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981" name="Text Box 811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982" name="Text Box 812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1983" name="Text Box 813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984" name="Text Box 814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985" name="Text Box 815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1986" name="Text Box 816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1987" name="Text Box 817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988" name="Text Box 818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989" name="Text Box 819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1990" name="Text Box 820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991" name="Text Box 821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992" name="Text Box 822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1993" name="Text Box 823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994" name="Text Box 824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995" name="Text Box 825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1996" name="Text Box 826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997" name="Text Box 827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1998" name="Text Box 828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1999" name="Text Box 829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000" name="Text Box 830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001" name="Text Box 831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2002" name="Text Box 832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003" name="Text Box 833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004" name="Text Box 834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2005" name="Text Box 835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2006" name="Text Box 836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007" name="Text Box 837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008" name="Text Box 838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2009" name="Text Box 839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010" name="Text Box 840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011" name="Text Box 841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2012" name="Text Box 842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013" name="Text Box 843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014" name="Text Box 844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2015" name="Text Box 845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016" name="Text Box 846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017" name="Text Box 847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2018" name="Text Box 848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019" name="Text Box 849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020" name="Text Box 850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2021" name="Text Box 851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022" name="Text Box 852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023" name="Text Box 853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2024" name="Text Box 854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2025" name="Text Box 855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026" name="Text Box 856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027" name="Text Box 857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2028" name="Text Box 858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029" name="Text Box 859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030" name="Text Box 860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2031" name="Text Box 861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032" name="Text Box 862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033" name="Text Box 863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2034" name="Text Box 864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035" name="Text Box 865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036" name="Text Box 866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2037" name="Text Box 867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038" name="Text Box 868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039" name="Text Box 869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040" name="Text Box 870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218410</xdr:colOff>
      <xdr:row>9</xdr:row>
      <xdr:rowOff>365494</xdr:rowOff>
    </xdr:from>
    <xdr:ext cx="0" cy="162205"/>
    <xdr:sp macro="" textlink="">
      <xdr:nvSpPr>
        <xdr:cNvPr id="12041" name="Text Box 130"/>
        <xdr:cNvSpPr txBox="1">
          <a:spLocks noChangeArrowheads="1"/>
        </xdr:cNvSpPr>
      </xdr:nvSpPr>
      <xdr:spPr bwMode="auto">
        <a:xfrm>
          <a:off x="1226288" y="3333750"/>
          <a:ext cx="0" cy="1622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042" name="Text Box 101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043" name="Text Box 102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162205"/>
    <xdr:sp macro="" textlink="">
      <xdr:nvSpPr>
        <xdr:cNvPr id="12044" name="Text Box 130"/>
        <xdr:cNvSpPr txBox="1">
          <a:spLocks noChangeArrowheads="1"/>
        </xdr:cNvSpPr>
      </xdr:nvSpPr>
      <xdr:spPr bwMode="auto">
        <a:xfrm>
          <a:off x="1503178" y="3466657"/>
          <a:ext cx="0" cy="1622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2045" name="Text Box 131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046" name="Text Box 132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047" name="Text Box 133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2048" name="Text Box 134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049" name="Text Box 135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050" name="Text Box 136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2051" name="Text Box 137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052" name="Text Box 138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053" name="Text Box 139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2054" name="Text Box 140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055" name="Text Box 141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056" name="Text Box 142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2057" name="Text Box 143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058" name="Text Box 144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059" name="Text Box 145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2060" name="Text Box 146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2061" name="Text Box 147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062" name="Text Box 148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063" name="Text Box 149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2064" name="Text Box 150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065" name="Text Box 151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066" name="Text Box 152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2067" name="Text Box 153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068" name="Text Box 154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069" name="Text Box 155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2070" name="Text Box 156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071" name="Text Box 157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072" name="Text Box 158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2073" name="Text Box 159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074" name="Text Box 160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075" name="Text Box 161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2076" name="Text Box 162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2077" name="Text Box 163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078" name="Text Box 164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079" name="Text Box 165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2080" name="Text Box 166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081" name="Text Box 167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082" name="Text Box 168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2083" name="Text Box 169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084" name="Text Box 170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085" name="Text Box 171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2086" name="Text Box 172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087" name="Text Box 173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088" name="Text Box 174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2089" name="Text Box 175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090" name="Text Box 176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091" name="Text Box 177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2092" name="Text Box 178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093" name="Text Box 179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094" name="Text Box 180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2095" name="Text Box 208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2096" name="Text Box 209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097" name="Text Box 210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098" name="Text Box 211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2099" name="Text Box 212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100" name="Text Box 213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101" name="Text Box 214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2102" name="Text Box 215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103" name="Text Box 216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104" name="Text Box 217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2105" name="Text Box 218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106" name="Text Box 219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107" name="Text Box 220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2108" name="Text Box 221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109" name="Text Box 222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110" name="Text Box 223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2111" name="Text Box 224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112" name="Text Box 225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113" name="Text Box 226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2114" name="Text Box 227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2115" name="Text Box 228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116" name="Text Box 229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117" name="Text Box 230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2118" name="Text Box 231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119" name="Text Box 232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120" name="Text Box 233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2121" name="Text Box 234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122" name="Text Box 235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123" name="Text Box 236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2124" name="Text Box 237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2125" name="Text Box 238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126" name="Text Box 239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127" name="Text Box 240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2128" name="Text Box 241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129" name="Text Box 242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130" name="Text Box 243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2131" name="Text Box 244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132" name="Text Box 245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133" name="Text Box 246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2134" name="Text Box 247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2135" name="Text Box 248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136" name="Text Box 249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137" name="Text Box 250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2138" name="Text Box 251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139" name="Text Box 252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140" name="Text Box 253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2141" name="Text Box 254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142" name="Text Box 255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143" name="Text Box 256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2144" name="Text Box 257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2145" name="Text Box 258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146" name="Text Box 259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147" name="Text Box 260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2148" name="Text Box 261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149" name="Text Box 262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150" name="Text Box 263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2151" name="Text Box 264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152" name="Text Box 265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153" name="Text Box 266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2154" name="Text Box 267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2155" name="Text Box 268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156" name="Text Box 269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157" name="Text Box 270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2158" name="Text Box 271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159" name="Text Box 272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160" name="Text Box 273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2161" name="Text Box 274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162" name="Text Box 275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163" name="Text Box 276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2164" name="Text Box 277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2165" name="Text Box 278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166" name="Text Box 279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167" name="Text Box 280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2168" name="Text Box 281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169" name="Text Box 282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170" name="Text Box 283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2171" name="Text Box 284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172" name="Text Box 285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173" name="Text Box 286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2174" name="Text Box 287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175" name="Text Box 288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176" name="Text Box 289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2177" name="Text Box 290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178" name="Text Box 291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179" name="Text Box 292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2180" name="Text Box 293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181" name="Text Box 294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182" name="Text Box 295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2183" name="Text Box 296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2184" name="Text Box 297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185" name="Text Box 298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186" name="Text Box 299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2187" name="Text Box 300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188" name="Text Box 301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189" name="Text Box 302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2190" name="Text Box 303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191" name="Text Box 304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192" name="Text Box 305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2193" name="Text Box 306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194" name="Text Box 307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195" name="Text Box 308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2196" name="Text Box 336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2197" name="Text Box 337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198" name="Text Box 338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199" name="Text Box 339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2200" name="Text Box 340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201" name="Text Box 341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202" name="Text Box 342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2203" name="Text Box 343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204" name="Text Box 344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205" name="Text Box 345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2206" name="Text Box 373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2207" name="Text Box 374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208" name="Text Box 375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209" name="Text Box 376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2210" name="Text Box 377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211" name="Text Box 378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212" name="Text Box 379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2213" name="Text Box 380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214" name="Text Box 381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215" name="Text Box 382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2216" name="Text Box 410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2217" name="Text Box 411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218" name="Text Box 412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219" name="Text Box 413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2220" name="Text Box 414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221" name="Text Box 415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222" name="Text Box 416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2223" name="Text Box 417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224" name="Text Box 418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225" name="Text Box 419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2226" name="Text Box 447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227" name="Text Box 448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228" name="Text Box 449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2229" name="Text Box 450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230" name="Text Box 451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231" name="Text Box 452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2232" name="Text Box 453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233" name="Text Box 454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234" name="Text Box 455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2235" name="Text Box 456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2236" name="Text Box 457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237" name="Text Box 458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238" name="Text Box 459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2239" name="Text Box 460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240" name="Text Box 461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241" name="Text Box 462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2242" name="Text Box 463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243" name="Text Box 464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244" name="Text Box 465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2245" name="Text Box 466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2246" name="Text Box 467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247" name="Text Box 468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248" name="Text Box 469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2249" name="Text Box 470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250" name="Text Box 471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251" name="Text Box 472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2252" name="Text Box 473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253" name="Text Box 474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254" name="Text Box 475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2255" name="Text Box 476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256" name="Text Box 477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257" name="Text Box 478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2258" name="Text Box 479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259" name="Text Box 480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260" name="Text Box 481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2261" name="Text Box 482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262" name="Text Box 483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263" name="Text Box 484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2264" name="Text Box 485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2265" name="Text Box 486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266" name="Text Box 487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267" name="Text Box 488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2268" name="Text Box 489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269" name="Text Box 490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270" name="Text Box 491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2271" name="Text Box 492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272" name="Text Box 493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273" name="Text Box 494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2274" name="Text Box 495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2275" name="Text Box 496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276" name="Text Box 497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277" name="Text Box 498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2278" name="Text Box 499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279" name="Text Box 500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280" name="Text Box 501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2281" name="Text Box 502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282" name="Text Box 503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283" name="Text Box 504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2284" name="Text Box 505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285" name="Text Box 506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286" name="Text Box 507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2287" name="Text Box 508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288" name="Text Box 509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289" name="Text Box 510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2290" name="Text Box 511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291" name="Text Box 512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292" name="Text Box 513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2293" name="Text Box 514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2294" name="Text Box 515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295" name="Text Box 516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296" name="Text Box 517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2297" name="Text Box 518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298" name="Text Box 519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299" name="Text Box 520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2300" name="Text Box 521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301" name="Text Box 522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302" name="Text Box 523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2303" name="Text Box 524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2304" name="Text Box 525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305" name="Text Box 526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306" name="Text Box 527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2307" name="Text Box 528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308" name="Text Box 529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309" name="Text Box 530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2310" name="Text Box 531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311" name="Text Box 532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312" name="Text Box 533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2313" name="Text Box 534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2314" name="Text Box 535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315" name="Text Box 536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316" name="Text Box 537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2317" name="Text Box 538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318" name="Text Box 539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319" name="Text Box 540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2320" name="Text Box 541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321" name="Text Box 542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322" name="Text Box 543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2323" name="Text Box 544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324" name="Text Box 545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325" name="Text Box 546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2326" name="Text Box 547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327" name="Text Box 548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328" name="Text Box 549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2329" name="Text Box 550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2330" name="Text Box 551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331" name="Text Box 552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332" name="Text Box 553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2333" name="Text Box 554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334" name="Text Box 555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335" name="Text Box 556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2336" name="Text Box 557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337" name="Text Box 558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338" name="Text Box 559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2339" name="Text Box 560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2340" name="Text Box 561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341" name="Text Box 562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342" name="Text Box 563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2343" name="Text Box 564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344" name="Text Box 565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345" name="Text Box 566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2346" name="Text Box 567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347" name="Text Box 568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348" name="Text Box 569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2349" name="Text Box 570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2350" name="Text Box 571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351" name="Text Box 572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352" name="Text Box 573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2353" name="Text Box 574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354" name="Text Box 575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355" name="Text Box 576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2356" name="Text Box 577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357" name="Text Box 578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358" name="Text Box 579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2359" name="Text Box 580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360" name="Text Box 581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361" name="Text Box 582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2362" name="Text Box 583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363" name="Text Box 584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364" name="Text Box 585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2365" name="Text Box 586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2366" name="Text Box 587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367" name="Text Box 588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368" name="Text Box 589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2369" name="Text Box 590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370" name="Text Box 591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371" name="Text Box 592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2372" name="Text Box 593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373" name="Text Box 594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374" name="Text Box 595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2375" name="Text Box 596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2376" name="Text Box 597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377" name="Text Box 598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378" name="Text Box 599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2379" name="Text Box 600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380" name="Text Box 601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381" name="Text Box 602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2382" name="Text Box 603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383" name="Text Box 604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384" name="Text Box 605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2385" name="Text Box 606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2386" name="Text Box 607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387" name="Text Box 608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388" name="Text Box 609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2389" name="Text Box 610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390" name="Text Box 611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391" name="Text Box 612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2392" name="Text Box 613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393" name="Text Box 614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394" name="Text Box 615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2395" name="Text Box 616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396" name="Text Box 617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397" name="Text Box 618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2398" name="Text Box 619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399" name="Text Box 620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400" name="Text Box 621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2401" name="Text Box 622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2402" name="Text Box 623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403" name="Text Box 624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404" name="Text Box 625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2405" name="Text Box 626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406" name="Text Box 627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407" name="Text Box 628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2408" name="Text Box 629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409" name="Text Box 630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410" name="Text Box 631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2411" name="Text Box 632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2412" name="Text Box 633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413" name="Text Box 634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414" name="Text Box 635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2415" name="Text Box 636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416" name="Text Box 637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417" name="Text Box 638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2418" name="Text Box 639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419" name="Text Box 640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420" name="Text Box 641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2421" name="Text Box 642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422" name="Text Box 643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423" name="Text Box 644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2424" name="Text Box 645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425" name="Text Box 646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426" name="Text Box 647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2427" name="Text Box 648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428" name="Text Box 649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429" name="Text Box 650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2430" name="Text Box 651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2431" name="Text Box 652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432" name="Text Box 653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433" name="Text Box 654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2434" name="Text Box 655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435" name="Text Box 656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436" name="Text Box 657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2437" name="Text Box 658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438" name="Text Box 659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439" name="Text Box 660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2440" name="Text Box 661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441" name="Text Box 662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442" name="Text Box 663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2443" name="Text Box 664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444" name="Text Box 665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445" name="Text Box 666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2446" name="Text Box 667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447" name="Text Box 668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448" name="Text Box 669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2449" name="Text Box 670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2450" name="Text Box 671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451" name="Text Box 672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452" name="Text Box 673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2453" name="Text Box 674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454" name="Text Box 675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455" name="Text Box 676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2456" name="Text Box 677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457" name="Text Box 678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458" name="Text Box 679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2459" name="Text Box 680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460" name="Text Box 681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461" name="Text Box 682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2462" name="Text Box 683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463" name="Text Box 684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464" name="Text Box 685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2465" name="Text Box 686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466" name="Text Box 687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467" name="Text Box 688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2468" name="Text Box 689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2469" name="Text Box 690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470" name="Text Box 691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471" name="Text Box 692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2472" name="Text Box 693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473" name="Text Box 694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474" name="Text Box 695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2475" name="Text Box 696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476" name="Text Box 697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477" name="Text Box 698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2478" name="Text Box 699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2479" name="Text Box 700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480" name="Text Box 701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481" name="Text Box 702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2482" name="Text Box 703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483" name="Text Box 704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484" name="Text Box 705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2485" name="Text Box 706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2486" name="Text Box 707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487" name="Text Box 708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488" name="Text Box 709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2489" name="Text Box 710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490" name="Text Box 711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491" name="Text Box 712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2492" name="Text Box 713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493" name="Text Box 714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494" name="Text Box 715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2495" name="Text Box 716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2496" name="Text Box 717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497" name="Text Box 718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498" name="Text Box 719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2499" name="Text Box 720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500" name="Text Box 721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501" name="Text Box 722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2502" name="Text Box 723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2503" name="Text Box 724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504" name="Text Box 725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505" name="Text Box 726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2506" name="Text Box 727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507" name="Text Box 728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508" name="Text Box 729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2509" name="Text Box 730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510" name="Text Box 731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511" name="Text Box 732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2512" name="Text Box 733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2513" name="Text Box 734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514" name="Text Box 735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515" name="Text Box 736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2516" name="Text Box 737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517" name="Text Box 738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518" name="Text Box 739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2519" name="Text Box 740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2520" name="Text Box 741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521" name="Text Box 742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522" name="Text Box 743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2523" name="Text Box 744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524" name="Text Box 745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525" name="Text Box 746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2526" name="Text Box 747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527" name="Text Box 748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528" name="Text Box 749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2529" name="Text Box 750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530" name="Text Box 751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531" name="Text Box 752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2532" name="Text Box 753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533" name="Text Box 754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534" name="Text Box 755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2535" name="Text Box 756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536" name="Text Box 757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537" name="Text Box 758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2538" name="Text Box 759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2539" name="Text Box 760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540" name="Text Box 761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541" name="Text Box 762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2542" name="Text Box 763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543" name="Text Box 764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544" name="Text Box 765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2545" name="Text Box 766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546" name="Text Box 767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547" name="Text Box 768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2548" name="Text Box 769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549" name="Text Box 770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550" name="Text Box 771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2551" name="Text Box 772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552" name="Text Box 773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553" name="Text Box 774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2554" name="Text Box 775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555" name="Text Box 776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556" name="Text Box 777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2557" name="Text Box 778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2558" name="Text Box 779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559" name="Text Box 780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560" name="Text Box 781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2561" name="Text Box 782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562" name="Text Box 783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563" name="Text Box 784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2564" name="Text Box 785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565" name="Text Box 786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566" name="Text Box 787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2567" name="Text Box 788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568" name="Text Box 789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569" name="Text Box 790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2570" name="Text Box 791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571" name="Text Box 792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572" name="Text Box 793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2573" name="Text Box 794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574" name="Text Box 795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575" name="Text Box 796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2576" name="Text Box 797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2577" name="Text Box 798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578" name="Text Box 799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579" name="Text Box 800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2580" name="Text Box 801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581" name="Text Box 802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582" name="Text Box 803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2583" name="Text Box 804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584" name="Text Box 805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585" name="Text Box 806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2586" name="Text Box 807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587" name="Text Box 808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588" name="Text Box 809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2589" name="Text Box 810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590" name="Text Box 811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591" name="Text Box 812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2592" name="Text Box 813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593" name="Text Box 814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594" name="Text Box 815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2595" name="Text Box 816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2596" name="Text Box 817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597" name="Text Box 818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598" name="Text Box 819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2599" name="Text Box 820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600" name="Text Box 821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601" name="Text Box 822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2602" name="Text Box 823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603" name="Text Box 824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604" name="Text Box 825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2605" name="Text Box 826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606" name="Text Box 827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607" name="Text Box 828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2608" name="Text Box 829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609" name="Text Box 830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610" name="Text Box 831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2611" name="Text Box 832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612" name="Text Box 833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613" name="Text Box 834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2614" name="Text Box 835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2615" name="Text Box 836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616" name="Text Box 837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617" name="Text Box 838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2618" name="Text Box 839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619" name="Text Box 840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620" name="Text Box 841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2621" name="Text Box 842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622" name="Text Box 843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623" name="Text Box 844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2624" name="Text Box 845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625" name="Text Box 846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626" name="Text Box 847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2627" name="Text Box 848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628" name="Text Box 849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629" name="Text Box 850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2630" name="Text Box 851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631" name="Text Box 852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632" name="Text Box 853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2633" name="Text Box 854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2634" name="Text Box 855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635" name="Text Box 856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636" name="Text Box 857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2637" name="Text Box 858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638" name="Text Box 859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639" name="Text Box 860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2640" name="Text Box 861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641" name="Text Box 862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642" name="Text Box 863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2643" name="Text Box 864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644" name="Text Box 865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645" name="Text Box 866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2646" name="Text Box 867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647" name="Text Box 868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648" name="Text Box 869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649" name="Text Box 870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650" name="Text Box 101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651" name="Text Box 102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162205"/>
    <xdr:sp macro="" textlink="">
      <xdr:nvSpPr>
        <xdr:cNvPr id="12652" name="Text Box 130"/>
        <xdr:cNvSpPr txBox="1">
          <a:spLocks noChangeArrowheads="1"/>
        </xdr:cNvSpPr>
      </xdr:nvSpPr>
      <xdr:spPr bwMode="auto">
        <a:xfrm>
          <a:off x="1503178" y="3466657"/>
          <a:ext cx="0" cy="1622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2653" name="Text Box 131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654" name="Text Box 132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655" name="Text Box 133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2656" name="Text Box 134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657" name="Text Box 135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658" name="Text Box 136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2659" name="Text Box 137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660" name="Text Box 138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661" name="Text Box 139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2662" name="Text Box 140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663" name="Text Box 141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664" name="Text Box 142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2665" name="Text Box 143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666" name="Text Box 144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667" name="Text Box 145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2668" name="Text Box 146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2669" name="Text Box 147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670" name="Text Box 148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671" name="Text Box 149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2672" name="Text Box 150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673" name="Text Box 151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674" name="Text Box 152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2675" name="Text Box 153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676" name="Text Box 154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677" name="Text Box 155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2678" name="Text Box 156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679" name="Text Box 157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680" name="Text Box 158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2681" name="Text Box 159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682" name="Text Box 160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683" name="Text Box 161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2684" name="Text Box 162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2685" name="Text Box 163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686" name="Text Box 164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687" name="Text Box 165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2688" name="Text Box 166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689" name="Text Box 167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690" name="Text Box 168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2691" name="Text Box 169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692" name="Text Box 170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693" name="Text Box 171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2694" name="Text Box 172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695" name="Text Box 173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696" name="Text Box 174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2697" name="Text Box 175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698" name="Text Box 176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699" name="Text Box 177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2700" name="Text Box 178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701" name="Text Box 179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702" name="Text Box 180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2703" name="Text Box 208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2704" name="Text Box 209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705" name="Text Box 210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706" name="Text Box 211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2707" name="Text Box 212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708" name="Text Box 213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709" name="Text Box 214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2710" name="Text Box 215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711" name="Text Box 216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712" name="Text Box 217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2713" name="Text Box 218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714" name="Text Box 219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715" name="Text Box 220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2716" name="Text Box 221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717" name="Text Box 222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718" name="Text Box 223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2719" name="Text Box 224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720" name="Text Box 225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721" name="Text Box 226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2722" name="Text Box 227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2723" name="Text Box 228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724" name="Text Box 229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725" name="Text Box 230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2726" name="Text Box 231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727" name="Text Box 232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728" name="Text Box 233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2729" name="Text Box 234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730" name="Text Box 235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731" name="Text Box 236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2732" name="Text Box 237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2733" name="Text Box 238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734" name="Text Box 239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735" name="Text Box 240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2736" name="Text Box 241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737" name="Text Box 242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738" name="Text Box 243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2739" name="Text Box 244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740" name="Text Box 245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741" name="Text Box 246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2742" name="Text Box 247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2743" name="Text Box 248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744" name="Text Box 249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745" name="Text Box 250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2746" name="Text Box 251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747" name="Text Box 252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748" name="Text Box 253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2749" name="Text Box 254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750" name="Text Box 255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751" name="Text Box 256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2752" name="Text Box 257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2753" name="Text Box 258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754" name="Text Box 259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755" name="Text Box 260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2756" name="Text Box 261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757" name="Text Box 262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758" name="Text Box 263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2759" name="Text Box 264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760" name="Text Box 265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761" name="Text Box 266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2762" name="Text Box 267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2763" name="Text Box 268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764" name="Text Box 269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765" name="Text Box 270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2766" name="Text Box 271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767" name="Text Box 272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768" name="Text Box 273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2769" name="Text Box 274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770" name="Text Box 275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771" name="Text Box 276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2772" name="Text Box 277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2773" name="Text Box 278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774" name="Text Box 279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775" name="Text Box 280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2776" name="Text Box 281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777" name="Text Box 282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778" name="Text Box 283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2779" name="Text Box 284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780" name="Text Box 285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781" name="Text Box 286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2782" name="Text Box 287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783" name="Text Box 288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784" name="Text Box 289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2785" name="Text Box 290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786" name="Text Box 291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787" name="Text Box 292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2788" name="Text Box 293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789" name="Text Box 294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790" name="Text Box 295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2791" name="Text Box 296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2792" name="Text Box 297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793" name="Text Box 298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794" name="Text Box 299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2795" name="Text Box 300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796" name="Text Box 301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797" name="Text Box 302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2798" name="Text Box 303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799" name="Text Box 304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800" name="Text Box 305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2801" name="Text Box 306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802" name="Text Box 307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803" name="Text Box 308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2804" name="Text Box 336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2805" name="Text Box 337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806" name="Text Box 338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807" name="Text Box 339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2808" name="Text Box 340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809" name="Text Box 341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810" name="Text Box 342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2811" name="Text Box 343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812" name="Text Box 344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813" name="Text Box 345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2814" name="Text Box 373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2815" name="Text Box 374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816" name="Text Box 375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817" name="Text Box 376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2818" name="Text Box 377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819" name="Text Box 378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820" name="Text Box 379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2821" name="Text Box 380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822" name="Text Box 381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823" name="Text Box 382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2824" name="Text Box 410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2825" name="Text Box 411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826" name="Text Box 412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827" name="Text Box 413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2828" name="Text Box 414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829" name="Text Box 415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830" name="Text Box 416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2831" name="Text Box 417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832" name="Text Box 418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833" name="Text Box 419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2834" name="Text Box 447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835" name="Text Box 448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836" name="Text Box 449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2837" name="Text Box 450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838" name="Text Box 451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839" name="Text Box 452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2840" name="Text Box 453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841" name="Text Box 454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842" name="Text Box 455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2843" name="Text Box 456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2844" name="Text Box 457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845" name="Text Box 458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846" name="Text Box 459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2847" name="Text Box 460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848" name="Text Box 461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849" name="Text Box 462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2850" name="Text Box 463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851" name="Text Box 464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852" name="Text Box 465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2853" name="Text Box 466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2854" name="Text Box 467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855" name="Text Box 468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856" name="Text Box 469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2857" name="Text Box 470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858" name="Text Box 471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859" name="Text Box 472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2860" name="Text Box 473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861" name="Text Box 474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862" name="Text Box 475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2863" name="Text Box 476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864" name="Text Box 477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865" name="Text Box 478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2866" name="Text Box 479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867" name="Text Box 480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868" name="Text Box 481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2869" name="Text Box 482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870" name="Text Box 483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871" name="Text Box 484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2872" name="Text Box 485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2873" name="Text Box 486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874" name="Text Box 487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875" name="Text Box 488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2876" name="Text Box 489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877" name="Text Box 490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878" name="Text Box 491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2879" name="Text Box 492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880" name="Text Box 493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881" name="Text Box 494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2882" name="Text Box 495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2883" name="Text Box 496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884" name="Text Box 497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885" name="Text Box 498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2886" name="Text Box 499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887" name="Text Box 500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888" name="Text Box 501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2889" name="Text Box 502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890" name="Text Box 503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891" name="Text Box 504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2892" name="Text Box 505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893" name="Text Box 506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894" name="Text Box 507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2895" name="Text Box 508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896" name="Text Box 509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897" name="Text Box 510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2898" name="Text Box 511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899" name="Text Box 512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900" name="Text Box 513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2901" name="Text Box 514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2902" name="Text Box 515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903" name="Text Box 516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904" name="Text Box 517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2905" name="Text Box 518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906" name="Text Box 519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907" name="Text Box 520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2908" name="Text Box 521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909" name="Text Box 522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910" name="Text Box 523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2911" name="Text Box 524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2912" name="Text Box 525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913" name="Text Box 526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914" name="Text Box 527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2915" name="Text Box 528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916" name="Text Box 529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917" name="Text Box 530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2918" name="Text Box 531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919" name="Text Box 532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920" name="Text Box 533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2921" name="Text Box 534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2922" name="Text Box 535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923" name="Text Box 536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924" name="Text Box 537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2925" name="Text Box 538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926" name="Text Box 539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927" name="Text Box 540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2928" name="Text Box 541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929" name="Text Box 542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930" name="Text Box 543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2931" name="Text Box 544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932" name="Text Box 545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933" name="Text Box 546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2934" name="Text Box 547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935" name="Text Box 548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936" name="Text Box 549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2937" name="Text Box 550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2938" name="Text Box 551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939" name="Text Box 552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940" name="Text Box 553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2941" name="Text Box 554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942" name="Text Box 555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943" name="Text Box 556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2944" name="Text Box 557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945" name="Text Box 558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946" name="Text Box 559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2947" name="Text Box 560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2948" name="Text Box 561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949" name="Text Box 562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950" name="Text Box 563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2951" name="Text Box 564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952" name="Text Box 565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953" name="Text Box 566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2954" name="Text Box 567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955" name="Text Box 568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956" name="Text Box 569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2957" name="Text Box 570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2958" name="Text Box 571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959" name="Text Box 572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960" name="Text Box 573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2961" name="Text Box 574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962" name="Text Box 575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963" name="Text Box 576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2964" name="Text Box 577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965" name="Text Box 578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966" name="Text Box 579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2967" name="Text Box 580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968" name="Text Box 581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969" name="Text Box 582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2970" name="Text Box 583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971" name="Text Box 584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972" name="Text Box 585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2973" name="Text Box 586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2974" name="Text Box 587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975" name="Text Box 588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976" name="Text Box 589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2977" name="Text Box 590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978" name="Text Box 591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979" name="Text Box 592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2980" name="Text Box 593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981" name="Text Box 594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982" name="Text Box 595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2983" name="Text Box 596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2984" name="Text Box 597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985" name="Text Box 598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986" name="Text Box 599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2987" name="Text Box 600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988" name="Text Box 601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989" name="Text Box 602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2990" name="Text Box 603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991" name="Text Box 604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992" name="Text Box 605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2993" name="Text Box 606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2994" name="Text Box 607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995" name="Text Box 608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996" name="Text Box 609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2997" name="Text Box 610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998" name="Text Box 611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2999" name="Text Box 612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3000" name="Text Box 613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3001" name="Text Box 614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3002" name="Text Box 615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3003" name="Text Box 616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3004" name="Text Box 617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3005" name="Text Box 618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3006" name="Text Box 619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3007" name="Text Box 620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3008" name="Text Box 621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3009" name="Text Box 622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3010" name="Text Box 623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3011" name="Text Box 624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3012" name="Text Box 625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3013" name="Text Box 626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3014" name="Text Box 627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3015" name="Text Box 628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3016" name="Text Box 629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3017" name="Text Box 630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3018" name="Text Box 631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3019" name="Text Box 632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3020" name="Text Box 633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3021" name="Text Box 634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3022" name="Text Box 635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3023" name="Text Box 636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3024" name="Text Box 637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3025" name="Text Box 638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3026" name="Text Box 639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3027" name="Text Box 640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3028" name="Text Box 641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3029" name="Text Box 642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3030" name="Text Box 643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3031" name="Text Box 644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3032" name="Text Box 645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3033" name="Text Box 646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3034" name="Text Box 647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3035" name="Text Box 648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3036" name="Text Box 649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3037" name="Text Box 650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3038" name="Text Box 651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3039" name="Text Box 652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3040" name="Text Box 653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3041" name="Text Box 654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3042" name="Text Box 655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3043" name="Text Box 656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3044" name="Text Box 657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3045" name="Text Box 658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3046" name="Text Box 659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3047" name="Text Box 660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3048" name="Text Box 661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3049" name="Text Box 662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3050" name="Text Box 663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3051" name="Text Box 664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3052" name="Text Box 665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3053" name="Text Box 666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3054" name="Text Box 667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3055" name="Text Box 668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3056" name="Text Box 669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3057" name="Text Box 670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3058" name="Text Box 671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3059" name="Text Box 672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3060" name="Text Box 673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3061" name="Text Box 674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3062" name="Text Box 675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3063" name="Text Box 676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3064" name="Text Box 677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3065" name="Text Box 678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3066" name="Text Box 679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3067" name="Text Box 680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3068" name="Text Box 681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3069" name="Text Box 682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3070" name="Text Box 683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3071" name="Text Box 684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3072" name="Text Box 685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3073" name="Text Box 686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3074" name="Text Box 687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3075" name="Text Box 688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3076" name="Text Box 689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3077" name="Text Box 690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3078" name="Text Box 691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3079" name="Text Box 692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3080" name="Text Box 693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3081" name="Text Box 694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3082" name="Text Box 695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3083" name="Text Box 696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3084" name="Text Box 697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3085" name="Text Box 698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3086" name="Text Box 699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3087" name="Text Box 700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3088" name="Text Box 701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3089" name="Text Box 702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3090" name="Text Box 703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3091" name="Text Box 704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3092" name="Text Box 705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3093" name="Text Box 706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3094" name="Text Box 707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3095" name="Text Box 708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3096" name="Text Box 709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3097" name="Text Box 710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3098" name="Text Box 711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3099" name="Text Box 712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3100" name="Text Box 713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3101" name="Text Box 714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3102" name="Text Box 715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3103" name="Text Box 716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3104" name="Text Box 717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3105" name="Text Box 718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3106" name="Text Box 719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3107" name="Text Box 720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3108" name="Text Box 721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3109" name="Text Box 722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3110" name="Text Box 723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3111" name="Text Box 724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3112" name="Text Box 725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3113" name="Text Box 726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3114" name="Text Box 727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3115" name="Text Box 728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3116" name="Text Box 729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3117" name="Text Box 730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3118" name="Text Box 731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3119" name="Text Box 732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3120" name="Text Box 733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3121" name="Text Box 734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3122" name="Text Box 735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3123" name="Text Box 736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3124" name="Text Box 737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3125" name="Text Box 738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3126" name="Text Box 739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3127" name="Text Box 740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3128" name="Text Box 741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3129" name="Text Box 742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3130" name="Text Box 743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3131" name="Text Box 744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3132" name="Text Box 745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3133" name="Text Box 746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3134" name="Text Box 747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3135" name="Text Box 748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3136" name="Text Box 749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3137" name="Text Box 750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3138" name="Text Box 751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3139" name="Text Box 752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3140" name="Text Box 753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3141" name="Text Box 754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3142" name="Text Box 755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3143" name="Text Box 756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3144" name="Text Box 757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3145" name="Text Box 758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3146" name="Text Box 759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3147" name="Text Box 760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3148" name="Text Box 761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3149" name="Text Box 762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3150" name="Text Box 763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3151" name="Text Box 764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3152" name="Text Box 765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3153" name="Text Box 766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3154" name="Text Box 767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3155" name="Text Box 768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3156" name="Text Box 769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3157" name="Text Box 770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3158" name="Text Box 771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3159" name="Text Box 772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3160" name="Text Box 773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3161" name="Text Box 774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3162" name="Text Box 775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3163" name="Text Box 776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3164" name="Text Box 777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3165" name="Text Box 778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3166" name="Text Box 779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3167" name="Text Box 780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3168" name="Text Box 781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3169" name="Text Box 782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3170" name="Text Box 783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3171" name="Text Box 784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3172" name="Text Box 785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3173" name="Text Box 786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3174" name="Text Box 787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3175" name="Text Box 788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3176" name="Text Box 789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3177" name="Text Box 790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3178" name="Text Box 791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3179" name="Text Box 792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3180" name="Text Box 793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3181" name="Text Box 794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3182" name="Text Box 795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3183" name="Text Box 796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3184" name="Text Box 797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3185" name="Text Box 798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3186" name="Text Box 799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3187" name="Text Box 800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3188" name="Text Box 801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3189" name="Text Box 802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3190" name="Text Box 803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3191" name="Text Box 804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3192" name="Text Box 805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3193" name="Text Box 806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3194" name="Text Box 807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3195" name="Text Box 808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3196" name="Text Box 809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3197" name="Text Box 810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3198" name="Text Box 811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3199" name="Text Box 812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3200" name="Text Box 813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3201" name="Text Box 814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3202" name="Text Box 815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3203" name="Text Box 816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3204" name="Text Box 817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3205" name="Text Box 818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3206" name="Text Box 819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3207" name="Text Box 820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3208" name="Text Box 821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3209" name="Text Box 822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3210" name="Text Box 823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3211" name="Text Box 824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3212" name="Text Box 825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4"/>
    <xdr:sp macro="" textlink="">
      <xdr:nvSpPr>
        <xdr:cNvPr id="13213" name="Text Box 826"/>
        <xdr:cNvSpPr txBox="1">
          <a:spLocks noChangeArrowheads="1"/>
        </xdr:cNvSpPr>
      </xdr:nvSpPr>
      <xdr:spPr bwMode="auto">
        <a:xfrm>
          <a:off x="1503178" y="3466657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3214" name="Text Box 827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3215" name="Text Box 828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3216" name="Text Box 829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3217" name="Text Box 830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3218" name="Text Box 831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3219" name="Text Box 832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3220" name="Text Box 833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3221" name="Text Box 834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3222" name="Text Box 835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3223" name="Text Box 836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3224" name="Text Box 837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3225" name="Text Box 838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3226" name="Text Box 839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3227" name="Text Box 840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3228" name="Text Box 841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3229" name="Text Box 842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3230" name="Text Box 843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3231" name="Text Box 844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5"/>
    <xdr:sp macro="" textlink="">
      <xdr:nvSpPr>
        <xdr:cNvPr id="13232" name="Text Box 845"/>
        <xdr:cNvSpPr txBox="1">
          <a:spLocks noChangeArrowheads="1"/>
        </xdr:cNvSpPr>
      </xdr:nvSpPr>
      <xdr:spPr bwMode="auto">
        <a:xfrm>
          <a:off x="1503178" y="3466657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3233" name="Text Box 846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3234" name="Text Box 847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3235" name="Text Box 848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3236" name="Text Box 849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3237" name="Text Box 850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3238" name="Text Box 851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3239" name="Text Box 852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3240" name="Text Box 853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3241" name="Text Box 854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3242" name="Text Box 855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3243" name="Text Box 856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3244" name="Text Box 857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3245" name="Text Box 858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3246" name="Text Box 859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3247" name="Text Box 860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3248" name="Text Box 861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3249" name="Text Box 862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3250" name="Text Box 863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3251" name="Text Box 864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3252" name="Text Box 865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3253" name="Text Box 866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28576"/>
    <xdr:sp macro="" textlink="">
      <xdr:nvSpPr>
        <xdr:cNvPr id="13254" name="Text Box 867"/>
        <xdr:cNvSpPr txBox="1">
          <a:spLocks noChangeArrowheads="1"/>
        </xdr:cNvSpPr>
      </xdr:nvSpPr>
      <xdr:spPr bwMode="auto">
        <a:xfrm>
          <a:off x="1503178" y="3466657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3255" name="Text Box 868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3256" name="Text Box 869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10</xdr:row>
      <xdr:rowOff>0</xdr:rowOff>
    </xdr:from>
    <xdr:ext cx="0" cy="38100"/>
    <xdr:sp macro="" textlink="">
      <xdr:nvSpPr>
        <xdr:cNvPr id="13257" name="Text Box 870"/>
        <xdr:cNvSpPr txBox="1">
          <a:spLocks noChangeArrowheads="1"/>
        </xdr:cNvSpPr>
      </xdr:nvSpPr>
      <xdr:spPr bwMode="auto">
        <a:xfrm>
          <a:off x="1503178" y="3466657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95250" cy="19050"/>
    <xdr:sp macro="" textlink="">
      <xdr:nvSpPr>
        <xdr:cNvPr id="13258" name="Text Box 103"/>
        <xdr:cNvSpPr txBox="1">
          <a:spLocks noChangeArrowheads="1"/>
        </xdr:cNvSpPr>
      </xdr:nvSpPr>
      <xdr:spPr bwMode="auto">
        <a:xfrm>
          <a:off x="6401686" y="2968256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95250" cy="19050"/>
    <xdr:sp macro="" textlink="">
      <xdr:nvSpPr>
        <xdr:cNvPr id="13259" name="Text Box 104"/>
        <xdr:cNvSpPr txBox="1">
          <a:spLocks noChangeArrowheads="1"/>
        </xdr:cNvSpPr>
      </xdr:nvSpPr>
      <xdr:spPr bwMode="auto">
        <a:xfrm>
          <a:off x="6401686" y="2968256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95250" cy="19050"/>
    <xdr:sp macro="" textlink="">
      <xdr:nvSpPr>
        <xdr:cNvPr id="13260" name="Text Box 105"/>
        <xdr:cNvSpPr txBox="1">
          <a:spLocks noChangeArrowheads="1"/>
        </xdr:cNvSpPr>
      </xdr:nvSpPr>
      <xdr:spPr bwMode="auto">
        <a:xfrm>
          <a:off x="6401686" y="2968256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95250" cy="19050"/>
    <xdr:sp macro="" textlink="">
      <xdr:nvSpPr>
        <xdr:cNvPr id="13261" name="Text Box 106"/>
        <xdr:cNvSpPr txBox="1">
          <a:spLocks noChangeArrowheads="1"/>
        </xdr:cNvSpPr>
      </xdr:nvSpPr>
      <xdr:spPr bwMode="auto">
        <a:xfrm>
          <a:off x="6401686" y="2968256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95250" cy="19050"/>
    <xdr:sp macro="" textlink="">
      <xdr:nvSpPr>
        <xdr:cNvPr id="13262" name="Text Box 107"/>
        <xdr:cNvSpPr txBox="1">
          <a:spLocks noChangeArrowheads="1"/>
        </xdr:cNvSpPr>
      </xdr:nvSpPr>
      <xdr:spPr bwMode="auto">
        <a:xfrm>
          <a:off x="6401686" y="2968256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95250" cy="19050"/>
    <xdr:sp macro="" textlink="">
      <xdr:nvSpPr>
        <xdr:cNvPr id="13263" name="Text Box 108"/>
        <xdr:cNvSpPr txBox="1">
          <a:spLocks noChangeArrowheads="1"/>
        </xdr:cNvSpPr>
      </xdr:nvSpPr>
      <xdr:spPr bwMode="auto">
        <a:xfrm>
          <a:off x="6401686" y="2968256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95250" cy="19050"/>
    <xdr:sp macro="" textlink="">
      <xdr:nvSpPr>
        <xdr:cNvPr id="13264" name="Text Box 109"/>
        <xdr:cNvSpPr txBox="1">
          <a:spLocks noChangeArrowheads="1"/>
        </xdr:cNvSpPr>
      </xdr:nvSpPr>
      <xdr:spPr bwMode="auto">
        <a:xfrm>
          <a:off x="6401686" y="2968256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95250" cy="19050"/>
    <xdr:sp macro="" textlink="">
      <xdr:nvSpPr>
        <xdr:cNvPr id="13265" name="Text Box 110"/>
        <xdr:cNvSpPr txBox="1">
          <a:spLocks noChangeArrowheads="1"/>
        </xdr:cNvSpPr>
      </xdr:nvSpPr>
      <xdr:spPr bwMode="auto">
        <a:xfrm>
          <a:off x="6401686" y="2968256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95250" cy="19050"/>
    <xdr:sp macro="" textlink="">
      <xdr:nvSpPr>
        <xdr:cNvPr id="13266" name="Text Box 111"/>
        <xdr:cNvSpPr txBox="1">
          <a:spLocks noChangeArrowheads="1"/>
        </xdr:cNvSpPr>
      </xdr:nvSpPr>
      <xdr:spPr bwMode="auto">
        <a:xfrm>
          <a:off x="6401686" y="2968256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95250" cy="19050"/>
    <xdr:sp macro="" textlink="">
      <xdr:nvSpPr>
        <xdr:cNvPr id="13267" name="Text Box 112"/>
        <xdr:cNvSpPr txBox="1">
          <a:spLocks noChangeArrowheads="1"/>
        </xdr:cNvSpPr>
      </xdr:nvSpPr>
      <xdr:spPr bwMode="auto">
        <a:xfrm>
          <a:off x="6401686" y="2968256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95250" cy="19050"/>
    <xdr:sp macro="" textlink="">
      <xdr:nvSpPr>
        <xdr:cNvPr id="13268" name="Text Box 113"/>
        <xdr:cNvSpPr txBox="1">
          <a:spLocks noChangeArrowheads="1"/>
        </xdr:cNvSpPr>
      </xdr:nvSpPr>
      <xdr:spPr bwMode="auto">
        <a:xfrm>
          <a:off x="6401686" y="2968256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95250" cy="19050"/>
    <xdr:sp macro="" textlink="">
      <xdr:nvSpPr>
        <xdr:cNvPr id="13269" name="Text Box 114"/>
        <xdr:cNvSpPr txBox="1">
          <a:spLocks noChangeArrowheads="1"/>
        </xdr:cNvSpPr>
      </xdr:nvSpPr>
      <xdr:spPr bwMode="auto">
        <a:xfrm>
          <a:off x="6401686" y="2968256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95250" cy="19050"/>
    <xdr:sp macro="" textlink="">
      <xdr:nvSpPr>
        <xdr:cNvPr id="13270" name="Text Box 115"/>
        <xdr:cNvSpPr txBox="1">
          <a:spLocks noChangeArrowheads="1"/>
        </xdr:cNvSpPr>
      </xdr:nvSpPr>
      <xdr:spPr bwMode="auto">
        <a:xfrm>
          <a:off x="6401686" y="2968256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95250" cy="19050"/>
    <xdr:sp macro="" textlink="">
      <xdr:nvSpPr>
        <xdr:cNvPr id="13271" name="Text Box 116"/>
        <xdr:cNvSpPr txBox="1">
          <a:spLocks noChangeArrowheads="1"/>
        </xdr:cNvSpPr>
      </xdr:nvSpPr>
      <xdr:spPr bwMode="auto">
        <a:xfrm>
          <a:off x="6401686" y="2968256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95250" cy="19050"/>
    <xdr:sp macro="" textlink="">
      <xdr:nvSpPr>
        <xdr:cNvPr id="13272" name="Text Box 117"/>
        <xdr:cNvSpPr txBox="1">
          <a:spLocks noChangeArrowheads="1"/>
        </xdr:cNvSpPr>
      </xdr:nvSpPr>
      <xdr:spPr bwMode="auto">
        <a:xfrm>
          <a:off x="6401686" y="2968256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95250" cy="19050"/>
    <xdr:sp macro="" textlink="">
      <xdr:nvSpPr>
        <xdr:cNvPr id="13273" name="Text Box 118"/>
        <xdr:cNvSpPr txBox="1">
          <a:spLocks noChangeArrowheads="1"/>
        </xdr:cNvSpPr>
      </xdr:nvSpPr>
      <xdr:spPr bwMode="auto">
        <a:xfrm>
          <a:off x="6401686" y="2968256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95250" cy="19050"/>
    <xdr:sp macro="" textlink="">
      <xdr:nvSpPr>
        <xdr:cNvPr id="13274" name="Text Box 119"/>
        <xdr:cNvSpPr txBox="1">
          <a:spLocks noChangeArrowheads="1"/>
        </xdr:cNvSpPr>
      </xdr:nvSpPr>
      <xdr:spPr bwMode="auto">
        <a:xfrm>
          <a:off x="6401686" y="2968256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95250" cy="19050"/>
    <xdr:sp macro="" textlink="">
      <xdr:nvSpPr>
        <xdr:cNvPr id="13275" name="Text Box 120"/>
        <xdr:cNvSpPr txBox="1">
          <a:spLocks noChangeArrowheads="1"/>
        </xdr:cNvSpPr>
      </xdr:nvSpPr>
      <xdr:spPr bwMode="auto">
        <a:xfrm>
          <a:off x="6401686" y="2968256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95250" cy="19050"/>
    <xdr:sp macro="" textlink="">
      <xdr:nvSpPr>
        <xdr:cNvPr id="13276" name="Text Box 121"/>
        <xdr:cNvSpPr txBox="1">
          <a:spLocks noChangeArrowheads="1"/>
        </xdr:cNvSpPr>
      </xdr:nvSpPr>
      <xdr:spPr bwMode="auto">
        <a:xfrm>
          <a:off x="6401686" y="2968256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95250" cy="19050"/>
    <xdr:sp macro="" textlink="">
      <xdr:nvSpPr>
        <xdr:cNvPr id="13277" name="Text Box 122"/>
        <xdr:cNvSpPr txBox="1">
          <a:spLocks noChangeArrowheads="1"/>
        </xdr:cNvSpPr>
      </xdr:nvSpPr>
      <xdr:spPr bwMode="auto">
        <a:xfrm>
          <a:off x="6401686" y="2968256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95250" cy="19050"/>
    <xdr:sp macro="" textlink="">
      <xdr:nvSpPr>
        <xdr:cNvPr id="13278" name="Text Box 123"/>
        <xdr:cNvSpPr txBox="1">
          <a:spLocks noChangeArrowheads="1"/>
        </xdr:cNvSpPr>
      </xdr:nvSpPr>
      <xdr:spPr bwMode="auto">
        <a:xfrm>
          <a:off x="6401686" y="2968256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95250" cy="19050"/>
    <xdr:sp macro="" textlink="">
      <xdr:nvSpPr>
        <xdr:cNvPr id="13279" name="Text Box 124"/>
        <xdr:cNvSpPr txBox="1">
          <a:spLocks noChangeArrowheads="1"/>
        </xdr:cNvSpPr>
      </xdr:nvSpPr>
      <xdr:spPr bwMode="auto">
        <a:xfrm>
          <a:off x="6401686" y="2968256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95250" cy="19050"/>
    <xdr:sp macro="" textlink="">
      <xdr:nvSpPr>
        <xdr:cNvPr id="13280" name="Text Box 125"/>
        <xdr:cNvSpPr txBox="1">
          <a:spLocks noChangeArrowheads="1"/>
        </xdr:cNvSpPr>
      </xdr:nvSpPr>
      <xdr:spPr bwMode="auto">
        <a:xfrm>
          <a:off x="6401686" y="2968256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95250" cy="19050"/>
    <xdr:sp macro="" textlink="">
      <xdr:nvSpPr>
        <xdr:cNvPr id="13281" name="Text Box 126"/>
        <xdr:cNvSpPr txBox="1">
          <a:spLocks noChangeArrowheads="1"/>
        </xdr:cNvSpPr>
      </xdr:nvSpPr>
      <xdr:spPr bwMode="auto">
        <a:xfrm>
          <a:off x="6401686" y="2968256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95250" cy="19050"/>
    <xdr:sp macro="" textlink="">
      <xdr:nvSpPr>
        <xdr:cNvPr id="13282" name="Text Box 127"/>
        <xdr:cNvSpPr txBox="1">
          <a:spLocks noChangeArrowheads="1"/>
        </xdr:cNvSpPr>
      </xdr:nvSpPr>
      <xdr:spPr bwMode="auto">
        <a:xfrm>
          <a:off x="6401686" y="2968256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95250" cy="19050"/>
    <xdr:sp macro="" textlink="">
      <xdr:nvSpPr>
        <xdr:cNvPr id="13283" name="Text Box 128"/>
        <xdr:cNvSpPr txBox="1">
          <a:spLocks noChangeArrowheads="1"/>
        </xdr:cNvSpPr>
      </xdr:nvSpPr>
      <xdr:spPr bwMode="auto">
        <a:xfrm>
          <a:off x="6401686" y="2968256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95250" cy="19050"/>
    <xdr:sp macro="" textlink="">
      <xdr:nvSpPr>
        <xdr:cNvPr id="13284" name="Text Box 129"/>
        <xdr:cNvSpPr txBox="1">
          <a:spLocks noChangeArrowheads="1"/>
        </xdr:cNvSpPr>
      </xdr:nvSpPr>
      <xdr:spPr bwMode="auto">
        <a:xfrm>
          <a:off x="6401686" y="2968256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95250" cy="19050"/>
    <xdr:sp macro="" textlink="">
      <xdr:nvSpPr>
        <xdr:cNvPr id="13285" name="Text Box 181"/>
        <xdr:cNvSpPr txBox="1">
          <a:spLocks noChangeArrowheads="1"/>
        </xdr:cNvSpPr>
      </xdr:nvSpPr>
      <xdr:spPr bwMode="auto">
        <a:xfrm>
          <a:off x="6401686" y="2968256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95250" cy="19050"/>
    <xdr:sp macro="" textlink="">
      <xdr:nvSpPr>
        <xdr:cNvPr id="13286" name="Text Box 182"/>
        <xdr:cNvSpPr txBox="1">
          <a:spLocks noChangeArrowheads="1"/>
        </xdr:cNvSpPr>
      </xdr:nvSpPr>
      <xdr:spPr bwMode="auto">
        <a:xfrm>
          <a:off x="6401686" y="2968256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95250" cy="19050"/>
    <xdr:sp macro="" textlink="">
      <xdr:nvSpPr>
        <xdr:cNvPr id="13287" name="Text Box 183"/>
        <xdr:cNvSpPr txBox="1">
          <a:spLocks noChangeArrowheads="1"/>
        </xdr:cNvSpPr>
      </xdr:nvSpPr>
      <xdr:spPr bwMode="auto">
        <a:xfrm>
          <a:off x="6401686" y="2968256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95250" cy="19050"/>
    <xdr:sp macro="" textlink="">
      <xdr:nvSpPr>
        <xdr:cNvPr id="13288" name="Text Box 184"/>
        <xdr:cNvSpPr txBox="1">
          <a:spLocks noChangeArrowheads="1"/>
        </xdr:cNvSpPr>
      </xdr:nvSpPr>
      <xdr:spPr bwMode="auto">
        <a:xfrm>
          <a:off x="6401686" y="2968256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95250" cy="19050"/>
    <xdr:sp macro="" textlink="">
      <xdr:nvSpPr>
        <xdr:cNvPr id="13289" name="Text Box 185"/>
        <xdr:cNvSpPr txBox="1">
          <a:spLocks noChangeArrowheads="1"/>
        </xdr:cNvSpPr>
      </xdr:nvSpPr>
      <xdr:spPr bwMode="auto">
        <a:xfrm>
          <a:off x="6401686" y="2968256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95250" cy="19050"/>
    <xdr:sp macro="" textlink="">
      <xdr:nvSpPr>
        <xdr:cNvPr id="13290" name="Text Box 186"/>
        <xdr:cNvSpPr txBox="1">
          <a:spLocks noChangeArrowheads="1"/>
        </xdr:cNvSpPr>
      </xdr:nvSpPr>
      <xdr:spPr bwMode="auto">
        <a:xfrm>
          <a:off x="6401686" y="2968256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95250" cy="19050"/>
    <xdr:sp macro="" textlink="">
      <xdr:nvSpPr>
        <xdr:cNvPr id="13291" name="Text Box 187"/>
        <xdr:cNvSpPr txBox="1">
          <a:spLocks noChangeArrowheads="1"/>
        </xdr:cNvSpPr>
      </xdr:nvSpPr>
      <xdr:spPr bwMode="auto">
        <a:xfrm>
          <a:off x="6401686" y="2968256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95250" cy="19050"/>
    <xdr:sp macro="" textlink="">
      <xdr:nvSpPr>
        <xdr:cNvPr id="13292" name="Text Box 188"/>
        <xdr:cNvSpPr txBox="1">
          <a:spLocks noChangeArrowheads="1"/>
        </xdr:cNvSpPr>
      </xdr:nvSpPr>
      <xdr:spPr bwMode="auto">
        <a:xfrm>
          <a:off x="6401686" y="2968256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95250" cy="19050"/>
    <xdr:sp macro="" textlink="">
      <xdr:nvSpPr>
        <xdr:cNvPr id="13293" name="Text Box 189"/>
        <xdr:cNvSpPr txBox="1">
          <a:spLocks noChangeArrowheads="1"/>
        </xdr:cNvSpPr>
      </xdr:nvSpPr>
      <xdr:spPr bwMode="auto">
        <a:xfrm>
          <a:off x="6401686" y="2968256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95250" cy="19050"/>
    <xdr:sp macro="" textlink="">
      <xdr:nvSpPr>
        <xdr:cNvPr id="13294" name="Text Box 190"/>
        <xdr:cNvSpPr txBox="1">
          <a:spLocks noChangeArrowheads="1"/>
        </xdr:cNvSpPr>
      </xdr:nvSpPr>
      <xdr:spPr bwMode="auto">
        <a:xfrm>
          <a:off x="6401686" y="2968256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95250" cy="19050"/>
    <xdr:sp macro="" textlink="">
      <xdr:nvSpPr>
        <xdr:cNvPr id="13295" name="Text Box 191"/>
        <xdr:cNvSpPr txBox="1">
          <a:spLocks noChangeArrowheads="1"/>
        </xdr:cNvSpPr>
      </xdr:nvSpPr>
      <xdr:spPr bwMode="auto">
        <a:xfrm>
          <a:off x="6401686" y="2968256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95250" cy="19050"/>
    <xdr:sp macro="" textlink="">
      <xdr:nvSpPr>
        <xdr:cNvPr id="13296" name="Text Box 192"/>
        <xdr:cNvSpPr txBox="1">
          <a:spLocks noChangeArrowheads="1"/>
        </xdr:cNvSpPr>
      </xdr:nvSpPr>
      <xdr:spPr bwMode="auto">
        <a:xfrm>
          <a:off x="6401686" y="2968256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95250" cy="19050"/>
    <xdr:sp macro="" textlink="">
      <xdr:nvSpPr>
        <xdr:cNvPr id="13297" name="Text Box 193"/>
        <xdr:cNvSpPr txBox="1">
          <a:spLocks noChangeArrowheads="1"/>
        </xdr:cNvSpPr>
      </xdr:nvSpPr>
      <xdr:spPr bwMode="auto">
        <a:xfrm>
          <a:off x="6401686" y="2968256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95250" cy="19050"/>
    <xdr:sp macro="" textlink="">
      <xdr:nvSpPr>
        <xdr:cNvPr id="13298" name="Text Box 194"/>
        <xdr:cNvSpPr txBox="1">
          <a:spLocks noChangeArrowheads="1"/>
        </xdr:cNvSpPr>
      </xdr:nvSpPr>
      <xdr:spPr bwMode="auto">
        <a:xfrm>
          <a:off x="6401686" y="2968256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95250" cy="19050"/>
    <xdr:sp macro="" textlink="">
      <xdr:nvSpPr>
        <xdr:cNvPr id="13299" name="Text Box 195"/>
        <xdr:cNvSpPr txBox="1">
          <a:spLocks noChangeArrowheads="1"/>
        </xdr:cNvSpPr>
      </xdr:nvSpPr>
      <xdr:spPr bwMode="auto">
        <a:xfrm>
          <a:off x="6401686" y="2968256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95250" cy="19050"/>
    <xdr:sp macro="" textlink="">
      <xdr:nvSpPr>
        <xdr:cNvPr id="13300" name="Text Box 196"/>
        <xdr:cNvSpPr txBox="1">
          <a:spLocks noChangeArrowheads="1"/>
        </xdr:cNvSpPr>
      </xdr:nvSpPr>
      <xdr:spPr bwMode="auto">
        <a:xfrm>
          <a:off x="6401686" y="2968256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95250" cy="19050"/>
    <xdr:sp macro="" textlink="">
      <xdr:nvSpPr>
        <xdr:cNvPr id="13301" name="Text Box 197"/>
        <xdr:cNvSpPr txBox="1">
          <a:spLocks noChangeArrowheads="1"/>
        </xdr:cNvSpPr>
      </xdr:nvSpPr>
      <xdr:spPr bwMode="auto">
        <a:xfrm>
          <a:off x="6401686" y="2968256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95250" cy="19050"/>
    <xdr:sp macro="" textlink="">
      <xdr:nvSpPr>
        <xdr:cNvPr id="13302" name="Text Box 198"/>
        <xdr:cNvSpPr txBox="1">
          <a:spLocks noChangeArrowheads="1"/>
        </xdr:cNvSpPr>
      </xdr:nvSpPr>
      <xdr:spPr bwMode="auto">
        <a:xfrm>
          <a:off x="6401686" y="2968256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95250" cy="19050"/>
    <xdr:sp macro="" textlink="">
      <xdr:nvSpPr>
        <xdr:cNvPr id="13303" name="Text Box 199"/>
        <xdr:cNvSpPr txBox="1">
          <a:spLocks noChangeArrowheads="1"/>
        </xdr:cNvSpPr>
      </xdr:nvSpPr>
      <xdr:spPr bwMode="auto">
        <a:xfrm>
          <a:off x="6401686" y="2968256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95250" cy="19050"/>
    <xdr:sp macro="" textlink="">
      <xdr:nvSpPr>
        <xdr:cNvPr id="13304" name="Text Box 200"/>
        <xdr:cNvSpPr txBox="1">
          <a:spLocks noChangeArrowheads="1"/>
        </xdr:cNvSpPr>
      </xdr:nvSpPr>
      <xdr:spPr bwMode="auto">
        <a:xfrm>
          <a:off x="6401686" y="2968256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95250" cy="19050"/>
    <xdr:sp macro="" textlink="">
      <xdr:nvSpPr>
        <xdr:cNvPr id="13305" name="Text Box 201"/>
        <xdr:cNvSpPr txBox="1">
          <a:spLocks noChangeArrowheads="1"/>
        </xdr:cNvSpPr>
      </xdr:nvSpPr>
      <xdr:spPr bwMode="auto">
        <a:xfrm>
          <a:off x="6401686" y="2968256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95250" cy="19050"/>
    <xdr:sp macro="" textlink="">
      <xdr:nvSpPr>
        <xdr:cNvPr id="13306" name="Text Box 202"/>
        <xdr:cNvSpPr txBox="1">
          <a:spLocks noChangeArrowheads="1"/>
        </xdr:cNvSpPr>
      </xdr:nvSpPr>
      <xdr:spPr bwMode="auto">
        <a:xfrm>
          <a:off x="6401686" y="2968256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95250" cy="19050"/>
    <xdr:sp macro="" textlink="">
      <xdr:nvSpPr>
        <xdr:cNvPr id="13307" name="Text Box 203"/>
        <xdr:cNvSpPr txBox="1">
          <a:spLocks noChangeArrowheads="1"/>
        </xdr:cNvSpPr>
      </xdr:nvSpPr>
      <xdr:spPr bwMode="auto">
        <a:xfrm>
          <a:off x="6401686" y="2968256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95250" cy="19050"/>
    <xdr:sp macro="" textlink="">
      <xdr:nvSpPr>
        <xdr:cNvPr id="13308" name="Text Box 204"/>
        <xdr:cNvSpPr txBox="1">
          <a:spLocks noChangeArrowheads="1"/>
        </xdr:cNvSpPr>
      </xdr:nvSpPr>
      <xdr:spPr bwMode="auto">
        <a:xfrm>
          <a:off x="6401686" y="2968256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95250" cy="19050"/>
    <xdr:sp macro="" textlink="">
      <xdr:nvSpPr>
        <xdr:cNvPr id="13309" name="Text Box 205"/>
        <xdr:cNvSpPr txBox="1">
          <a:spLocks noChangeArrowheads="1"/>
        </xdr:cNvSpPr>
      </xdr:nvSpPr>
      <xdr:spPr bwMode="auto">
        <a:xfrm>
          <a:off x="6401686" y="2968256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95250" cy="19050"/>
    <xdr:sp macro="" textlink="">
      <xdr:nvSpPr>
        <xdr:cNvPr id="13310" name="Text Box 206"/>
        <xdr:cNvSpPr txBox="1">
          <a:spLocks noChangeArrowheads="1"/>
        </xdr:cNvSpPr>
      </xdr:nvSpPr>
      <xdr:spPr bwMode="auto">
        <a:xfrm>
          <a:off x="6401686" y="2968256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95250" cy="19050"/>
    <xdr:sp macro="" textlink="">
      <xdr:nvSpPr>
        <xdr:cNvPr id="13311" name="Text Box 207"/>
        <xdr:cNvSpPr txBox="1">
          <a:spLocks noChangeArrowheads="1"/>
        </xdr:cNvSpPr>
      </xdr:nvSpPr>
      <xdr:spPr bwMode="auto">
        <a:xfrm>
          <a:off x="6401686" y="2968256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95250" cy="19050"/>
    <xdr:sp macro="" textlink="">
      <xdr:nvSpPr>
        <xdr:cNvPr id="13312" name="Text Box 309"/>
        <xdr:cNvSpPr txBox="1">
          <a:spLocks noChangeArrowheads="1"/>
        </xdr:cNvSpPr>
      </xdr:nvSpPr>
      <xdr:spPr bwMode="auto">
        <a:xfrm>
          <a:off x="6401686" y="2968256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95250" cy="19050"/>
    <xdr:sp macro="" textlink="">
      <xdr:nvSpPr>
        <xdr:cNvPr id="13313" name="Text Box 310"/>
        <xdr:cNvSpPr txBox="1">
          <a:spLocks noChangeArrowheads="1"/>
        </xdr:cNvSpPr>
      </xdr:nvSpPr>
      <xdr:spPr bwMode="auto">
        <a:xfrm>
          <a:off x="6401686" y="2968256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95250" cy="19050"/>
    <xdr:sp macro="" textlink="">
      <xdr:nvSpPr>
        <xdr:cNvPr id="13314" name="Text Box 311"/>
        <xdr:cNvSpPr txBox="1">
          <a:spLocks noChangeArrowheads="1"/>
        </xdr:cNvSpPr>
      </xdr:nvSpPr>
      <xdr:spPr bwMode="auto">
        <a:xfrm>
          <a:off x="6401686" y="2968256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95250" cy="19050"/>
    <xdr:sp macro="" textlink="">
      <xdr:nvSpPr>
        <xdr:cNvPr id="13315" name="Text Box 312"/>
        <xdr:cNvSpPr txBox="1">
          <a:spLocks noChangeArrowheads="1"/>
        </xdr:cNvSpPr>
      </xdr:nvSpPr>
      <xdr:spPr bwMode="auto">
        <a:xfrm>
          <a:off x="6401686" y="2968256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95250" cy="19050"/>
    <xdr:sp macro="" textlink="">
      <xdr:nvSpPr>
        <xdr:cNvPr id="13316" name="Text Box 313"/>
        <xdr:cNvSpPr txBox="1">
          <a:spLocks noChangeArrowheads="1"/>
        </xdr:cNvSpPr>
      </xdr:nvSpPr>
      <xdr:spPr bwMode="auto">
        <a:xfrm>
          <a:off x="6401686" y="2968256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95250" cy="19050"/>
    <xdr:sp macro="" textlink="">
      <xdr:nvSpPr>
        <xdr:cNvPr id="13317" name="Text Box 314"/>
        <xdr:cNvSpPr txBox="1">
          <a:spLocks noChangeArrowheads="1"/>
        </xdr:cNvSpPr>
      </xdr:nvSpPr>
      <xdr:spPr bwMode="auto">
        <a:xfrm>
          <a:off x="6401686" y="2968256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95250" cy="19050"/>
    <xdr:sp macro="" textlink="">
      <xdr:nvSpPr>
        <xdr:cNvPr id="13318" name="Text Box 315"/>
        <xdr:cNvSpPr txBox="1">
          <a:spLocks noChangeArrowheads="1"/>
        </xdr:cNvSpPr>
      </xdr:nvSpPr>
      <xdr:spPr bwMode="auto">
        <a:xfrm>
          <a:off x="6401686" y="2968256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95250" cy="19050"/>
    <xdr:sp macro="" textlink="">
      <xdr:nvSpPr>
        <xdr:cNvPr id="13319" name="Text Box 316"/>
        <xdr:cNvSpPr txBox="1">
          <a:spLocks noChangeArrowheads="1"/>
        </xdr:cNvSpPr>
      </xdr:nvSpPr>
      <xdr:spPr bwMode="auto">
        <a:xfrm>
          <a:off x="6401686" y="2968256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95250" cy="19050"/>
    <xdr:sp macro="" textlink="">
      <xdr:nvSpPr>
        <xdr:cNvPr id="13320" name="Text Box 317"/>
        <xdr:cNvSpPr txBox="1">
          <a:spLocks noChangeArrowheads="1"/>
        </xdr:cNvSpPr>
      </xdr:nvSpPr>
      <xdr:spPr bwMode="auto">
        <a:xfrm>
          <a:off x="6401686" y="2968256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95250" cy="19050"/>
    <xdr:sp macro="" textlink="">
      <xdr:nvSpPr>
        <xdr:cNvPr id="13321" name="Text Box 318"/>
        <xdr:cNvSpPr txBox="1">
          <a:spLocks noChangeArrowheads="1"/>
        </xdr:cNvSpPr>
      </xdr:nvSpPr>
      <xdr:spPr bwMode="auto">
        <a:xfrm>
          <a:off x="6401686" y="2968256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95250" cy="19050"/>
    <xdr:sp macro="" textlink="">
      <xdr:nvSpPr>
        <xdr:cNvPr id="13322" name="Text Box 319"/>
        <xdr:cNvSpPr txBox="1">
          <a:spLocks noChangeArrowheads="1"/>
        </xdr:cNvSpPr>
      </xdr:nvSpPr>
      <xdr:spPr bwMode="auto">
        <a:xfrm>
          <a:off x="6401686" y="2968256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95250" cy="19050"/>
    <xdr:sp macro="" textlink="">
      <xdr:nvSpPr>
        <xdr:cNvPr id="13323" name="Text Box 320"/>
        <xdr:cNvSpPr txBox="1">
          <a:spLocks noChangeArrowheads="1"/>
        </xdr:cNvSpPr>
      </xdr:nvSpPr>
      <xdr:spPr bwMode="auto">
        <a:xfrm>
          <a:off x="6401686" y="2968256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95250" cy="19050"/>
    <xdr:sp macro="" textlink="">
      <xdr:nvSpPr>
        <xdr:cNvPr id="13324" name="Text Box 321"/>
        <xdr:cNvSpPr txBox="1">
          <a:spLocks noChangeArrowheads="1"/>
        </xdr:cNvSpPr>
      </xdr:nvSpPr>
      <xdr:spPr bwMode="auto">
        <a:xfrm>
          <a:off x="6401686" y="2968256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95250" cy="19050"/>
    <xdr:sp macro="" textlink="">
      <xdr:nvSpPr>
        <xdr:cNvPr id="13325" name="Text Box 322"/>
        <xdr:cNvSpPr txBox="1">
          <a:spLocks noChangeArrowheads="1"/>
        </xdr:cNvSpPr>
      </xdr:nvSpPr>
      <xdr:spPr bwMode="auto">
        <a:xfrm>
          <a:off x="6401686" y="2968256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95250" cy="19050"/>
    <xdr:sp macro="" textlink="">
      <xdr:nvSpPr>
        <xdr:cNvPr id="13326" name="Text Box 323"/>
        <xdr:cNvSpPr txBox="1">
          <a:spLocks noChangeArrowheads="1"/>
        </xdr:cNvSpPr>
      </xdr:nvSpPr>
      <xdr:spPr bwMode="auto">
        <a:xfrm>
          <a:off x="6401686" y="2968256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95250" cy="19050"/>
    <xdr:sp macro="" textlink="">
      <xdr:nvSpPr>
        <xdr:cNvPr id="13327" name="Text Box 324"/>
        <xdr:cNvSpPr txBox="1">
          <a:spLocks noChangeArrowheads="1"/>
        </xdr:cNvSpPr>
      </xdr:nvSpPr>
      <xdr:spPr bwMode="auto">
        <a:xfrm>
          <a:off x="6401686" y="2968256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95250" cy="19050"/>
    <xdr:sp macro="" textlink="">
      <xdr:nvSpPr>
        <xdr:cNvPr id="13328" name="Text Box 325"/>
        <xdr:cNvSpPr txBox="1">
          <a:spLocks noChangeArrowheads="1"/>
        </xdr:cNvSpPr>
      </xdr:nvSpPr>
      <xdr:spPr bwMode="auto">
        <a:xfrm>
          <a:off x="6401686" y="2968256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95250" cy="19050"/>
    <xdr:sp macro="" textlink="">
      <xdr:nvSpPr>
        <xdr:cNvPr id="13329" name="Text Box 326"/>
        <xdr:cNvSpPr txBox="1">
          <a:spLocks noChangeArrowheads="1"/>
        </xdr:cNvSpPr>
      </xdr:nvSpPr>
      <xdr:spPr bwMode="auto">
        <a:xfrm>
          <a:off x="6401686" y="2968256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95250" cy="19050"/>
    <xdr:sp macro="" textlink="">
      <xdr:nvSpPr>
        <xdr:cNvPr id="13330" name="Text Box 327"/>
        <xdr:cNvSpPr txBox="1">
          <a:spLocks noChangeArrowheads="1"/>
        </xdr:cNvSpPr>
      </xdr:nvSpPr>
      <xdr:spPr bwMode="auto">
        <a:xfrm>
          <a:off x="6401686" y="2968256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95250" cy="19050"/>
    <xdr:sp macro="" textlink="">
      <xdr:nvSpPr>
        <xdr:cNvPr id="13331" name="Text Box 328"/>
        <xdr:cNvSpPr txBox="1">
          <a:spLocks noChangeArrowheads="1"/>
        </xdr:cNvSpPr>
      </xdr:nvSpPr>
      <xdr:spPr bwMode="auto">
        <a:xfrm>
          <a:off x="6401686" y="2968256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95250" cy="19050"/>
    <xdr:sp macro="" textlink="">
      <xdr:nvSpPr>
        <xdr:cNvPr id="13332" name="Text Box 329"/>
        <xdr:cNvSpPr txBox="1">
          <a:spLocks noChangeArrowheads="1"/>
        </xdr:cNvSpPr>
      </xdr:nvSpPr>
      <xdr:spPr bwMode="auto">
        <a:xfrm>
          <a:off x="6401686" y="2968256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95250" cy="19050"/>
    <xdr:sp macro="" textlink="">
      <xdr:nvSpPr>
        <xdr:cNvPr id="13333" name="Text Box 330"/>
        <xdr:cNvSpPr txBox="1">
          <a:spLocks noChangeArrowheads="1"/>
        </xdr:cNvSpPr>
      </xdr:nvSpPr>
      <xdr:spPr bwMode="auto">
        <a:xfrm>
          <a:off x="6401686" y="2968256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95250" cy="19050"/>
    <xdr:sp macro="" textlink="">
      <xdr:nvSpPr>
        <xdr:cNvPr id="13334" name="Text Box 331"/>
        <xdr:cNvSpPr txBox="1">
          <a:spLocks noChangeArrowheads="1"/>
        </xdr:cNvSpPr>
      </xdr:nvSpPr>
      <xdr:spPr bwMode="auto">
        <a:xfrm>
          <a:off x="6401686" y="2968256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95250" cy="19050"/>
    <xdr:sp macro="" textlink="">
      <xdr:nvSpPr>
        <xdr:cNvPr id="13335" name="Text Box 332"/>
        <xdr:cNvSpPr txBox="1">
          <a:spLocks noChangeArrowheads="1"/>
        </xdr:cNvSpPr>
      </xdr:nvSpPr>
      <xdr:spPr bwMode="auto">
        <a:xfrm>
          <a:off x="6401686" y="2968256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95250" cy="19050"/>
    <xdr:sp macro="" textlink="">
      <xdr:nvSpPr>
        <xdr:cNvPr id="13336" name="Text Box 333"/>
        <xdr:cNvSpPr txBox="1">
          <a:spLocks noChangeArrowheads="1"/>
        </xdr:cNvSpPr>
      </xdr:nvSpPr>
      <xdr:spPr bwMode="auto">
        <a:xfrm>
          <a:off x="6401686" y="2968256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95250" cy="19050"/>
    <xdr:sp macro="" textlink="">
      <xdr:nvSpPr>
        <xdr:cNvPr id="13337" name="Text Box 334"/>
        <xdr:cNvSpPr txBox="1">
          <a:spLocks noChangeArrowheads="1"/>
        </xdr:cNvSpPr>
      </xdr:nvSpPr>
      <xdr:spPr bwMode="auto">
        <a:xfrm>
          <a:off x="6401686" y="2968256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95250" cy="19050"/>
    <xdr:sp macro="" textlink="">
      <xdr:nvSpPr>
        <xdr:cNvPr id="13338" name="Text Box 335"/>
        <xdr:cNvSpPr txBox="1">
          <a:spLocks noChangeArrowheads="1"/>
        </xdr:cNvSpPr>
      </xdr:nvSpPr>
      <xdr:spPr bwMode="auto">
        <a:xfrm>
          <a:off x="6401686" y="2968256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95250" cy="19050"/>
    <xdr:sp macro="" textlink="">
      <xdr:nvSpPr>
        <xdr:cNvPr id="13339" name="Text Box 346"/>
        <xdr:cNvSpPr txBox="1">
          <a:spLocks noChangeArrowheads="1"/>
        </xdr:cNvSpPr>
      </xdr:nvSpPr>
      <xdr:spPr bwMode="auto">
        <a:xfrm>
          <a:off x="6401686" y="2968256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95250" cy="19050"/>
    <xdr:sp macro="" textlink="">
      <xdr:nvSpPr>
        <xdr:cNvPr id="13340" name="Text Box 347"/>
        <xdr:cNvSpPr txBox="1">
          <a:spLocks noChangeArrowheads="1"/>
        </xdr:cNvSpPr>
      </xdr:nvSpPr>
      <xdr:spPr bwMode="auto">
        <a:xfrm>
          <a:off x="6401686" y="2968256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95250" cy="19050"/>
    <xdr:sp macro="" textlink="">
      <xdr:nvSpPr>
        <xdr:cNvPr id="13341" name="Text Box 348"/>
        <xdr:cNvSpPr txBox="1">
          <a:spLocks noChangeArrowheads="1"/>
        </xdr:cNvSpPr>
      </xdr:nvSpPr>
      <xdr:spPr bwMode="auto">
        <a:xfrm>
          <a:off x="6401686" y="2968256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95250" cy="19050"/>
    <xdr:sp macro="" textlink="">
      <xdr:nvSpPr>
        <xdr:cNvPr id="13342" name="Text Box 349"/>
        <xdr:cNvSpPr txBox="1">
          <a:spLocks noChangeArrowheads="1"/>
        </xdr:cNvSpPr>
      </xdr:nvSpPr>
      <xdr:spPr bwMode="auto">
        <a:xfrm>
          <a:off x="6401686" y="2968256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95250" cy="19050"/>
    <xdr:sp macro="" textlink="">
      <xdr:nvSpPr>
        <xdr:cNvPr id="13343" name="Text Box 350"/>
        <xdr:cNvSpPr txBox="1">
          <a:spLocks noChangeArrowheads="1"/>
        </xdr:cNvSpPr>
      </xdr:nvSpPr>
      <xdr:spPr bwMode="auto">
        <a:xfrm>
          <a:off x="6401686" y="2968256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95250" cy="19050"/>
    <xdr:sp macro="" textlink="">
      <xdr:nvSpPr>
        <xdr:cNvPr id="13344" name="Text Box 351"/>
        <xdr:cNvSpPr txBox="1">
          <a:spLocks noChangeArrowheads="1"/>
        </xdr:cNvSpPr>
      </xdr:nvSpPr>
      <xdr:spPr bwMode="auto">
        <a:xfrm>
          <a:off x="6401686" y="2968256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95250" cy="19050"/>
    <xdr:sp macro="" textlink="">
      <xdr:nvSpPr>
        <xdr:cNvPr id="13345" name="Text Box 352"/>
        <xdr:cNvSpPr txBox="1">
          <a:spLocks noChangeArrowheads="1"/>
        </xdr:cNvSpPr>
      </xdr:nvSpPr>
      <xdr:spPr bwMode="auto">
        <a:xfrm>
          <a:off x="6401686" y="2968256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95250" cy="19050"/>
    <xdr:sp macro="" textlink="">
      <xdr:nvSpPr>
        <xdr:cNvPr id="13346" name="Text Box 353"/>
        <xdr:cNvSpPr txBox="1">
          <a:spLocks noChangeArrowheads="1"/>
        </xdr:cNvSpPr>
      </xdr:nvSpPr>
      <xdr:spPr bwMode="auto">
        <a:xfrm>
          <a:off x="6401686" y="2968256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95250" cy="19050"/>
    <xdr:sp macro="" textlink="">
      <xdr:nvSpPr>
        <xdr:cNvPr id="13347" name="Text Box 354"/>
        <xdr:cNvSpPr txBox="1">
          <a:spLocks noChangeArrowheads="1"/>
        </xdr:cNvSpPr>
      </xdr:nvSpPr>
      <xdr:spPr bwMode="auto">
        <a:xfrm>
          <a:off x="6401686" y="2968256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95250" cy="19050"/>
    <xdr:sp macro="" textlink="">
      <xdr:nvSpPr>
        <xdr:cNvPr id="13348" name="Text Box 355"/>
        <xdr:cNvSpPr txBox="1">
          <a:spLocks noChangeArrowheads="1"/>
        </xdr:cNvSpPr>
      </xdr:nvSpPr>
      <xdr:spPr bwMode="auto">
        <a:xfrm>
          <a:off x="6401686" y="2968256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95250" cy="19050"/>
    <xdr:sp macro="" textlink="">
      <xdr:nvSpPr>
        <xdr:cNvPr id="13349" name="Text Box 356"/>
        <xdr:cNvSpPr txBox="1">
          <a:spLocks noChangeArrowheads="1"/>
        </xdr:cNvSpPr>
      </xdr:nvSpPr>
      <xdr:spPr bwMode="auto">
        <a:xfrm>
          <a:off x="6401686" y="2968256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95250" cy="19050"/>
    <xdr:sp macro="" textlink="">
      <xdr:nvSpPr>
        <xdr:cNvPr id="13350" name="Text Box 357"/>
        <xdr:cNvSpPr txBox="1">
          <a:spLocks noChangeArrowheads="1"/>
        </xdr:cNvSpPr>
      </xdr:nvSpPr>
      <xdr:spPr bwMode="auto">
        <a:xfrm>
          <a:off x="6401686" y="2968256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95250" cy="19050"/>
    <xdr:sp macro="" textlink="">
      <xdr:nvSpPr>
        <xdr:cNvPr id="13351" name="Text Box 358"/>
        <xdr:cNvSpPr txBox="1">
          <a:spLocks noChangeArrowheads="1"/>
        </xdr:cNvSpPr>
      </xdr:nvSpPr>
      <xdr:spPr bwMode="auto">
        <a:xfrm>
          <a:off x="6401686" y="2968256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95250" cy="19050"/>
    <xdr:sp macro="" textlink="">
      <xdr:nvSpPr>
        <xdr:cNvPr id="13352" name="Text Box 359"/>
        <xdr:cNvSpPr txBox="1">
          <a:spLocks noChangeArrowheads="1"/>
        </xdr:cNvSpPr>
      </xdr:nvSpPr>
      <xdr:spPr bwMode="auto">
        <a:xfrm>
          <a:off x="6401686" y="2968256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95250" cy="19050"/>
    <xdr:sp macro="" textlink="">
      <xdr:nvSpPr>
        <xdr:cNvPr id="13353" name="Text Box 360"/>
        <xdr:cNvSpPr txBox="1">
          <a:spLocks noChangeArrowheads="1"/>
        </xdr:cNvSpPr>
      </xdr:nvSpPr>
      <xdr:spPr bwMode="auto">
        <a:xfrm>
          <a:off x="6401686" y="2968256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95250" cy="19050"/>
    <xdr:sp macro="" textlink="">
      <xdr:nvSpPr>
        <xdr:cNvPr id="13354" name="Text Box 361"/>
        <xdr:cNvSpPr txBox="1">
          <a:spLocks noChangeArrowheads="1"/>
        </xdr:cNvSpPr>
      </xdr:nvSpPr>
      <xdr:spPr bwMode="auto">
        <a:xfrm>
          <a:off x="6401686" y="2968256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95250" cy="19050"/>
    <xdr:sp macro="" textlink="">
      <xdr:nvSpPr>
        <xdr:cNvPr id="13355" name="Text Box 362"/>
        <xdr:cNvSpPr txBox="1">
          <a:spLocks noChangeArrowheads="1"/>
        </xdr:cNvSpPr>
      </xdr:nvSpPr>
      <xdr:spPr bwMode="auto">
        <a:xfrm>
          <a:off x="6401686" y="2968256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95250" cy="19050"/>
    <xdr:sp macro="" textlink="">
      <xdr:nvSpPr>
        <xdr:cNvPr id="13356" name="Text Box 363"/>
        <xdr:cNvSpPr txBox="1">
          <a:spLocks noChangeArrowheads="1"/>
        </xdr:cNvSpPr>
      </xdr:nvSpPr>
      <xdr:spPr bwMode="auto">
        <a:xfrm>
          <a:off x="6401686" y="2968256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95250" cy="19050"/>
    <xdr:sp macro="" textlink="">
      <xdr:nvSpPr>
        <xdr:cNvPr id="13357" name="Text Box 364"/>
        <xdr:cNvSpPr txBox="1">
          <a:spLocks noChangeArrowheads="1"/>
        </xdr:cNvSpPr>
      </xdr:nvSpPr>
      <xdr:spPr bwMode="auto">
        <a:xfrm>
          <a:off x="6401686" y="2968256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95250" cy="19050"/>
    <xdr:sp macro="" textlink="">
      <xdr:nvSpPr>
        <xdr:cNvPr id="13358" name="Text Box 365"/>
        <xdr:cNvSpPr txBox="1">
          <a:spLocks noChangeArrowheads="1"/>
        </xdr:cNvSpPr>
      </xdr:nvSpPr>
      <xdr:spPr bwMode="auto">
        <a:xfrm>
          <a:off x="6401686" y="2968256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95250" cy="19050"/>
    <xdr:sp macro="" textlink="">
      <xdr:nvSpPr>
        <xdr:cNvPr id="13359" name="Text Box 366"/>
        <xdr:cNvSpPr txBox="1">
          <a:spLocks noChangeArrowheads="1"/>
        </xdr:cNvSpPr>
      </xdr:nvSpPr>
      <xdr:spPr bwMode="auto">
        <a:xfrm>
          <a:off x="6401686" y="2968256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95250" cy="19050"/>
    <xdr:sp macro="" textlink="">
      <xdr:nvSpPr>
        <xdr:cNvPr id="13360" name="Text Box 367"/>
        <xdr:cNvSpPr txBox="1">
          <a:spLocks noChangeArrowheads="1"/>
        </xdr:cNvSpPr>
      </xdr:nvSpPr>
      <xdr:spPr bwMode="auto">
        <a:xfrm>
          <a:off x="6401686" y="2968256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95250" cy="19050"/>
    <xdr:sp macro="" textlink="">
      <xdr:nvSpPr>
        <xdr:cNvPr id="13361" name="Text Box 368"/>
        <xdr:cNvSpPr txBox="1">
          <a:spLocks noChangeArrowheads="1"/>
        </xdr:cNvSpPr>
      </xdr:nvSpPr>
      <xdr:spPr bwMode="auto">
        <a:xfrm>
          <a:off x="6401686" y="2968256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95250" cy="19050"/>
    <xdr:sp macro="" textlink="">
      <xdr:nvSpPr>
        <xdr:cNvPr id="13362" name="Text Box 369"/>
        <xdr:cNvSpPr txBox="1">
          <a:spLocks noChangeArrowheads="1"/>
        </xdr:cNvSpPr>
      </xdr:nvSpPr>
      <xdr:spPr bwMode="auto">
        <a:xfrm>
          <a:off x="6401686" y="2968256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95250" cy="19050"/>
    <xdr:sp macro="" textlink="">
      <xdr:nvSpPr>
        <xdr:cNvPr id="13363" name="Text Box 370"/>
        <xdr:cNvSpPr txBox="1">
          <a:spLocks noChangeArrowheads="1"/>
        </xdr:cNvSpPr>
      </xdr:nvSpPr>
      <xdr:spPr bwMode="auto">
        <a:xfrm>
          <a:off x="6401686" y="2968256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95250" cy="19050"/>
    <xdr:sp macro="" textlink="">
      <xdr:nvSpPr>
        <xdr:cNvPr id="13364" name="Text Box 371"/>
        <xdr:cNvSpPr txBox="1">
          <a:spLocks noChangeArrowheads="1"/>
        </xdr:cNvSpPr>
      </xdr:nvSpPr>
      <xdr:spPr bwMode="auto">
        <a:xfrm>
          <a:off x="6401686" y="2968256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95250" cy="19050"/>
    <xdr:sp macro="" textlink="">
      <xdr:nvSpPr>
        <xdr:cNvPr id="13365" name="Text Box 372"/>
        <xdr:cNvSpPr txBox="1">
          <a:spLocks noChangeArrowheads="1"/>
        </xdr:cNvSpPr>
      </xdr:nvSpPr>
      <xdr:spPr bwMode="auto">
        <a:xfrm>
          <a:off x="6401686" y="2968256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95250" cy="19050"/>
    <xdr:sp macro="" textlink="">
      <xdr:nvSpPr>
        <xdr:cNvPr id="13366" name="Text Box 383"/>
        <xdr:cNvSpPr txBox="1">
          <a:spLocks noChangeArrowheads="1"/>
        </xdr:cNvSpPr>
      </xdr:nvSpPr>
      <xdr:spPr bwMode="auto">
        <a:xfrm>
          <a:off x="6401686" y="2968256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95250" cy="19050"/>
    <xdr:sp macro="" textlink="">
      <xdr:nvSpPr>
        <xdr:cNvPr id="13367" name="Text Box 384"/>
        <xdr:cNvSpPr txBox="1">
          <a:spLocks noChangeArrowheads="1"/>
        </xdr:cNvSpPr>
      </xdr:nvSpPr>
      <xdr:spPr bwMode="auto">
        <a:xfrm>
          <a:off x="6401686" y="2968256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95250" cy="19050"/>
    <xdr:sp macro="" textlink="">
      <xdr:nvSpPr>
        <xdr:cNvPr id="13368" name="Text Box 385"/>
        <xdr:cNvSpPr txBox="1">
          <a:spLocks noChangeArrowheads="1"/>
        </xdr:cNvSpPr>
      </xdr:nvSpPr>
      <xdr:spPr bwMode="auto">
        <a:xfrm>
          <a:off x="6401686" y="2968256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95250" cy="19050"/>
    <xdr:sp macro="" textlink="">
      <xdr:nvSpPr>
        <xdr:cNvPr id="13369" name="Text Box 386"/>
        <xdr:cNvSpPr txBox="1">
          <a:spLocks noChangeArrowheads="1"/>
        </xdr:cNvSpPr>
      </xdr:nvSpPr>
      <xdr:spPr bwMode="auto">
        <a:xfrm>
          <a:off x="6401686" y="2968256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95250" cy="19050"/>
    <xdr:sp macro="" textlink="">
      <xdr:nvSpPr>
        <xdr:cNvPr id="13370" name="Text Box 387"/>
        <xdr:cNvSpPr txBox="1">
          <a:spLocks noChangeArrowheads="1"/>
        </xdr:cNvSpPr>
      </xdr:nvSpPr>
      <xdr:spPr bwMode="auto">
        <a:xfrm>
          <a:off x="6401686" y="2968256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95250" cy="19050"/>
    <xdr:sp macro="" textlink="">
      <xdr:nvSpPr>
        <xdr:cNvPr id="13371" name="Text Box 388"/>
        <xdr:cNvSpPr txBox="1">
          <a:spLocks noChangeArrowheads="1"/>
        </xdr:cNvSpPr>
      </xdr:nvSpPr>
      <xdr:spPr bwMode="auto">
        <a:xfrm>
          <a:off x="6401686" y="2968256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95250" cy="19050"/>
    <xdr:sp macro="" textlink="">
      <xdr:nvSpPr>
        <xdr:cNvPr id="13372" name="Text Box 389"/>
        <xdr:cNvSpPr txBox="1">
          <a:spLocks noChangeArrowheads="1"/>
        </xdr:cNvSpPr>
      </xdr:nvSpPr>
      <xdr:spPr bwMode="auto">
        <a:xfrm>
          <a:off x="6401686" y="2968256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95250" cy="19050"/>
    <xdr:sp macro="" textlink="">
      <xdr:nvSpPr>
        <xdr:cNvPr id="13373" name="Text Box 390"/>
        <xdr:cNvSpPr txBox="1">
          <a:spLocks noChangeArrowheads="1"/>
        </xdr:cNvSpPr>
      </xdr:nvSpPr>
      <xdr:spPr bwMode="auto">
        <a:xfrm>
          <a:off x="6401686" y="2968256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95250" cy="19050"/>
    <xdr:sp macro="" textlink="">
      <xdr:nvSpPr>
        <xdr:cNvPr id="13374" name="Text Box 391"/>
        <xdr:cNvSpPr txBox="1">
          <a:spLocks noChangeArrowheads="1"/>
        </xdr:cNvSpPr>
      </xdr:nvSpPr>
      <xdr:spPr bwMode="auto">
        <a:xfrm>
          <a:off x="6401686" y="2968256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95250" cy="19050"/>
    <xdr:sp macro="" textlink="">
      <xdr:nvSpPr>
        <xdr:cNvPr id="13375" name="Text Box 392"/>
        <xdr:cNvSpPr txBox="1">
          <a:spLocks noChangeArrowheads="1"/>
        </xdr:cNvSpPr>
      </xdr:nvSpPr>
      <xdr:spPr bwMode="auto">
        <a:xfrm>
          <a:off x="6401686" y="2968256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95250" cy="19050"/>
    <xdr:sp macro="" textlink="">
      <xdr:nvSpPr>
        <xdr:cNvPr id="13376" name="Text Box 393"/>
        <xdr:cNvSpPr txBox="1">
          <a:spLocks noChangeArrowheads="1"/>
        </xdr:cNvSpPr>
      </xdr:nvSpPr>
      <xdr:spPr bwMode="auto">
        <a:xfrm>
          <a:off x="6401686" y="2968256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95250" cy="19050"/>
    <xdr:sp macro="" textlink="">
      <xdr:nvSpPr>
        <xdr:cNvPr id="13377" name="Text Box 394"/>
        <xdr:cNvSpPr txBox="1">
          <a:spLocks noChangeArrowheads="1"/>
        </xdr:cNvSpPr>
      </xdr:nvSpPr>
      <xdr:spPr bwMode="auto">
        <a:xfrm>
          <a:off x="6401686" y="2968256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95250" cy="19050"/>
    <xdr:sp macro="" textlink="">
      <xdr:nvSpPr>
        <xdr:cNvPr id="13378" name="Text Box 395"/>
        <xdr:cNvSpPr txBox="1">
          <a:spLocks noChangeArrowheads="1"/>
        </xdr:cNvSpPr>
      </xdr:nvSpPr>
      <xdr:spPr bwMode="auto">
        <a:xfrm>
          <a:off x="6401686" y="2968256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95250" cy="19050"/>
    <xdr:sp macro="" textlink="">
      <xdr:nvSpPr>
        <xdr:cNvPr id="13379" name="Text Box 396"/>
        <xdr:cNvSpPr txBox="1">
          <a:spLocks noChangeArrowheads="1"/>
        </xdr:cNvSpPr>
      </xdr:nvSpPr>
      <xdr:spPr bwMode="auto">
        <a:xfrm>
          <a:off x="6401686" y="2968256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95250" cy="19050"/>
    <xdr:sp macro="" textlink="">
      <xdr:nvSpPr>
        <xdr:cNvPr id="13380" name="Text Box 397"/>
        <xdr:cNvSpPr txBox="1">
          <a:spLocks noChangeArrowheads="1"/>
        </xdr:cNvSpPr>
      </xdr:nvSpPr>
      <xdr:spPr bwMode="auto">
        <a:xfrm>
          <a:off x="6401686" y="2968256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95250" cy="19050"/>
    <xdr:sp macro="" textlink="">
      <xdr:nvSpPr>
        <xdr:cNvPr id="13381" name="Text Box 398"/>
        <xdr:cNvSpPr txBox="1">
          <a:spLocks noChangeArrowheads="1"/>
        </xdr:cNvSpPr>
      </xdr:nvSpPr>
      <xdr:spPr bwMode="auto">
        <a:xfrm>
          <a:off x="6401686" y="2968256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95250" cy="19050"/>
    <xdr:sp macro="" textlink="">
      <xdr:nvSpPr>
        <xdr:cNvPr id="13382" name="Text Box 399"/>
        <xdr:cNvSpPr txBox="1">
          <a:spLocks noChangeArrowheads="1"/>
        </xdr:cNvSpPr>
      </xdr:nvSpPr>
      <xdr:spPr bwMode="auto">
        <a:xfrm>
          <a:off x="6401686" y="2968256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95250" cy="19050"/>
    <xdr:sp macro="" textlink="">
      <xdr:nvSpPr>
        <xdr:cNvPr id="13383" name="Text Box 400"/>
        <xdr:cNvSpPr txBox="1">
          <a:spLocks noChangeArrowheads="1"/>
        </xdr:cNvSpPr>
      </xdr:nvSpPr>
      <xdr:spPr bwMode="auto">
        <a:xfrm>
          <a:off x="6401686" y="2968256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95250" cy="19050"/>
    <xdr:sp macro="" textlink="">
      <xdr:nvSpPr>
        <xdr:cNvPr id="13384" name="Text Box 401"/>
        <xdr:cNvSpPr txBox="1">
          <a:spLocks noChangeArrowheads="1"/>
        </xdr:cNvSpPr>
      </xdr:nvSpPr>
      <xdr:spPr bwMode="auto">
        <a:xfrm>
          <a:off x="6401686" y="2968256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95250" cy="19050"/>
    <xdr:sp macro="" textlink="">
      <xdr:nvSpPr>
        <xdr:cNvPr id="13385" name="Text Box 402"/>
        <xdr:cNvSpPr txBox="1">
          <a:spLocks noChangeArrowheads="1"/>
        </xdr:cNvSpPr>
      </xdr:nvSpPr>
      <xdr:spPr bwMode="auto">
        <a:xfrm>
          <a:off x="6401686" y="2968256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95250" cy="19050"/>
    <xdr:sp macro="" textlink="">
      <xdr:nvSpPr>
        <xdr:cNvPr id="13386" name="Text Box 403"/>
        <xdr:cNvSpPr txBox="1">
          <a:spLocks noChangeArrowheads="1"/>
        </xdr:cNvSpPr>
      </xdr:nvSpPr>
      <xdr:spPr bwMode="auto">
        <a:xfrm>
          <a:off x="6401686" y="2968256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95250" cy="19050"/>
    <xdr:sp macro="" textlink="">
      <xdr:nvSpPr>
        <xdr:cNvPr id="13387" name="Text Box 404"/>
        <xdr:cNvSpPr txBox="1">
          <a:spLocks noChangeArrowheads="1"/>
        </xdr:cNvSpPr>
      </xdr:nvSpPr>
      <xdr:spPr bwMode="auto">
        <a:xfrm>
          <a:off x="6401686" y="2968256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95250" cy="19050"/>
    <xdr:sp macro="" textlink="">
      <xdr:nvSpPr>
        <xdr:cNvPr id="13388" name="Text Box 405"/>
        <xdr:cNvSpPr txBox="1">
          <a:spLocks noChangeArrowheads="1"/>
        </xdr:cNvSpPr>
      </xdr:nvSpPr>
      <xdr:spPr bwMode="auto">
        <a:xfrm>
          <a:off x="6401686" y="2968256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95250" cy="19050"/>
    <xdr:sp macro="" textlink="">
      <xdr:nvSpPr>
        <xdr:cNvPr id="13389" name="Text Box 406"/>
        <xdr:cNvSpPr txBox="1">
          <a:spLocks noChangeArrowheads="1"/>
        </xdr:cNvSpPr>
      </xdr:nvSpPr>
      <xdr:spPr bwMode="auto">
        <a:xfrm>
          <a:off x="6401686" y="2968256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95250" cy="19050"/>
    <xdr:sp macro="" textlink="">
      <xdr:nvSpPr>
        <xdr:cNvPr id="13390" name="Text Box 407"/>
        <xdr:cNvSpPr txBox="1">
          <a:spLocks noChangeArrowheads="1"/>
        </xdr:cNvSpPr>
      </xdr:nvSpPr>
      <xdr:spPr bwMode="auto">
        <a:xfrm>
          <a:off x="6401686" y="2968256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95250" cy="19050"/>
    <xdr:sp macro="" textlink="">
      <xdr:nvSpPr>
        <xdr:cNvPr id="13391" name="Text Box 408"/>
        <xdr:cNvSpPr txBox="1">
          <a:spLocks noChangeArrowheads="1"/>
        </xdr:cNvSpPr>
      </xdr:nvSpPr>
      <xdr:spPr bwMode="auto">
        <a:xfrm>
          <a:off x="6401686" y="2968256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95250" cy="19050"/>
    <xdr:sp macro="" textlink="">
      <xdr:nvSpPr>
        <xdr:cNvPr id="13392" name="Text Box 409"/>
        <xdr:cNvSpPr txBox="1">
          <a:spLocks noChangeArrowheads="1"/>
        </xdr:cNvSpPr>
      </xdr:nvSpPr>
      <xdr:spPr bwMode="auto">
        <a:xfrm>
          <a:off x="6401686" y="2968256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95250" cy="19050"/>
    <xdr:sp macro="" textlink="">
      <xdr:nvSpPr>
        <xdr:cNvPr id="13393" name="Text Box 420"/>
        <xdr:cNvSpPr txBox="1">
          <a:spLocks noChangeArrowheads="1"/>
        </xdr:cNvSpPr>
      </xdr:nvSpPr>
      <xdr:spPr bwMode="auto">
        <a:xfrm>
          <a:off x="6401686" y="2968256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95250" cy="19050"/>
    <xdr:sp macro="" textlink="">
      <xdr:nvSpPr>
        <xdr:cNvPr id="13394" name="Text Box 421"/>
        <xdr:cNvSpPr txBox="1">
          <a:spLocks noChangeArrowheads="1"/>
        </xdr:cNvSpPr>
      </xdr:nvSpPr>
      <xdr:spPr bwMode="auto">
        <a:xfrm>
          <a:off x="6401686" y="2968256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95250" cy="19050"/>
    <xdr:sp macro="" textlink="">
      <xdr:nvSpPr>
        <xdr:cNvPr id="13395" name="Text Box 422"/>
        <xdr:cNvSpPr txBox="1">
          <a:spLocks noChangeArrowheads="1"/>
        </xdr:cNvSpPr>
      </xdr:nvSpPr>
      <xdr:spPr bwMode="auto">
        <a:xfrm>
          <a:off x="6401686" y="2968256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95250" cy="19050"/>
    <xdr:sp macro="" textlink="">
      <xdr:nvSpPr>
        <xdr:cNvPr id="13396" name="Text Box 423"/>
        <xdr:cNvSpPr txBox="1">
          <a:spLocks noChangeArrowheads="1"/>
        </xdr:cNvSpPr>
      </xdr:nvSpPr>
      <xdr:spPr bwMode="auto">
        <a:xfrm>
          <a:off x="6401686" y="2968256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95250" cy="19050"/>
    <xdr:sp macro="" textlink="">
      <xdr:nvSpPr>
        <xdr:cNvPr id="13397" name="Text Box 424"/>
        <xdr:cNvSpPr txBox="1">
          <a:spLocks noChangeArrowheads="1"/>
        </xdr:cNvSpPr>
      </xdr:nvSpPr>
      <xdr:spPr bwMode="auto">
        <a:xfrm>
          <a:off x="6401686" y="2968256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95250" cy="19050"/>
    <xdr:sp macro="" textlink="">
      <xdr:nvSpPr>
        <xdr:cNvPr id="13398" name="Text Box 425"/>
        <xdr:cNvSpPr txBox="1">
          <a:spLocks noChangeArrowheads="1"/>
        </xdr:cNvSpPr>
      </xdr:nvSpPr>
      <xdr:spPr bwMode="auto">
        <a:xfrm>
          <a:off x="6401686" y="2968256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95250" cy="19050"/>
    <xdr:sp macro="" textlink="">
      <xdr:nvSpPr>
        <xdr:cNvPr id="13399" name="Text Box 426"/>
        <xdr:cNvSpPr txBox="1">
          <a:spLocks noChangeArrowheads="1"/>
        </xdr:cNvSpPr>
      </xdr:nvSpPr>
      <xdr:spPr bwMode="auto">
        <a:xfrm>
          <a:off x="6401686" y="2968256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95250" cy="19050"/>
    <xdr:sp macro="" textlink="">
      <xdr:nvSpPr>
        <xdr:cNvPr id="13400" name="Text Box 427"/>
        <xdr:cNvSpPr txBox="1">
          <a:spLocks noChangeArrowheads="1"/>
        </xdr:cNvSpPr>
      </xdr:nvSpPr>
      <xdr:spPr bwMode="auto">
        <a:xfrm>
          <a:off x="6401686" y="2968256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95250" cy="19050"/>
    <xdr:sp macro="" textlink="">
      <xdr:nvSpPr>
        <xdr:cNvPr id="13401" name="Text Box 428"/>
        <xdr:cNvSpPr txBox="1">
          <a:spLocks noChangeArrowheads="1"/>
        </xdr:cNvSpPr>
      </xdr:nvSpPr>
      <xdr:spPr bwMode="auto">
        <a:xfrm>
          <a:off x="6401686" y="2968256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95250" cy="19050"/>
    <xdr:sp macro="" textlink="">
      <xdr:nvSpPr>
        <xdr:cNvPr id="13402" name="Text Box 429"/>
        <xdr:cNvSpPr txBox="1">
          <a:spLocks noChangeArrowheads="1"/>
        </xdr:cNvSpPr>
      </xdr:nvSpPr>
      <xdr:spPr bwMode="auto">
        <a:xfrm>
          <a:off x="6401686" y="2968256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95250" cy="19050"/>
    <xdr:sp macro="" textlink="">
      <xdr:nvSpPr>
        <xdr:cNvPr id="13403" name="Text Box 430"/>
        <xdr:cNvSpPr txBox="1">
          <a:spLocks noChangeArrowheads="1"/>
        </xdr:cNvSpPr>
      </xdr:nvSpPr>
      <xdr:spPr bwMode="auto">
        <a:xfrm>
          <a:off x="6401686" y="2968256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95250" cy="19050"/>
    <xdr:sp macro="" textlink="">
      <xdr:nvSpPr>
        <xdr:cNvPr id="13404" name="Text Box 431"/>
        <xdr:cNvSpPr txBox="1">
          <a:spLocks noChangeArrowheads="1"/>
        </xdr:cNvSpPr>
      </xdr:nvSpPr>
      <xdr:spPr bwMode="auto">
        <a:xfrm>
          <a:off x="6401686" y="2968256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95250" cy="19050"/>
    <xdr:sp macro="" textlink="">
      <xdr:nvSpPr>
        <xdr:cNvPr id="13405" name="Text Box 432"/>
        <xdr:cNvSpPr txBox="1">
          <a:spLocks noChangeArrowheads="1"/>
        </xdr:cNvSpPr>
      </xdr:nvSpPr>
      <xdr:spPr bwMode="auto">
        <a:xfrm>
          <a:off x="6401686" y="2968256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95250" cy="19050"/>
    <xdr:sp macro="" textlink="">
      <xdr:nvSpPr>
        <xdr:cNvPr id="13406" name="Text Box 433"/>
        <xdr:cNvSpPr txBox="1">
          <a:spLocks noChangeArrowheads="1"/>
        </xdr:cNvSpPr>
      </xdr:nvSpPr>
      <xdr:spPr bwMode="auto">
        <a:xfrm>
          <a:off x="6401686" y="2968256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95250" cy="19050"/>
    <xdr:sp macro="" textlink="">
      <xdr:nvSpPr>
        <xdr:cNvPr id="13407" name="Text Box 434"/>
        <xdr:cNvSpPr txBox="1">
          <a:spLocks noChangeArrowheads="1"/>
        </xdr:cNvSpPr>
      </xdr:nvSpPr>
      <xdr:spPr bwMode="auto">
        <a:xfrm>
          <a:off x="6401686" y="2968256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95250" cy="19050"/>
    <xdr:sp macro="" textlink="">
      <xdr:nvSpPr>
        <xdr:cNvPr id="13408" name="Text Box 435"/>
        <xdr:cNvSpPr txBox="1">
          <a:spLocks noChangeArrowheads="1"/>
        </xdr:cNvSpPr>
      </xdr:nvSpPr>
      <xdr:spPr bwMode="auto">
        <a:xfrm>
          <a:off x="6401686" y="2968256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95250" cy="19050"/>
    <xdr:sp macro="" textlink="">
      <xdr:nvSpPr>
        <xdr:cNvPr id="13409" name="Text Box 436"/>
        <xdr:cNvSpPr txBox="1">
          <a:spLocks noChangeArrowheads="1"/>
        </xdr:cNvSpPr>
      </xdr:nvSpPr>
      <xdr:spPr bwMode="auto">
        <a:xfrm>
          <a:off x="6401686" y="2968256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95250" cy="19050"/>
    <xdr:sp macro="" textlink="">
      <xdr:nvSpPr>
        <xdr:cNvPr id="13410" name="Text Box 437"/>
        <xdr:cNvSpPr txBox="1">
          <a:spLocks noChangeArrowheads="1"/>
        </xdr:cNvSpPr>
      </xdr:nvSpPr>
      <xdr:spPr bwMode="auto">
        <a:xfrm>
          <a:off x="6401686" y="2968256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95250" cy="19050"/>
    <xdr:sp macro="" textlink="">
      <xdr:nvSpPr>
        <xdr:cNvPr id="13411" name="Text Box 438"/>
        <xdr:cNvSpPr txBox="1">
          <a:spLocks noChangeArrowheads="1"/>
        </xdr:cNvSpPr>
      </xdr:nvSpPr>
      <xdr:spPr bwMode="auto">
        <a:xfrm>
          <a:off x="6401686" y="2968256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95250" cy="19050"/>
    <xdr:sp macro="" textlink="">
      <xdr:nvSpPr>
        <xdr:cNvPr id="13412" name="Text Box 439"/>
        <xdr:cNvSpPr txBox="1">
          <a:spLocks noChangeArrowheads="1"/>
        </xdr:cNvSpPr>
      </xdr:nvSpPr>
      <xdr:spPr bwMode="auto">
        <a:xfrm>
          <a:off x="6401686" y="2968256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95250" cy="19050"/>
    <xdr:sp macro="" textlink="">
      <xdr:nvSpPr>
        <xdr:cNvPr id="13413" name="Text Box 440"/>
        <xdr:cNvSpPr txBox="1">
          <a:spLocks noChangeArrowheads="1"/>
        </xdr:cNvSpPr>
      </xdr:nvSpPr>
      <xdr:spPr bwMode="auto">
        <a:xfrm>
          <a:off x="6401686" y="2968256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95250" cy="19050"/>
    <xdr:sp macro="" textlink="">
      <xdr:nvSpPr>
        <xdr:cNvPr id="13414" name="Text Box 441"/>
        <xdr:cNvSpPr txBox="1">
          <a:spLocks noChangeArrowheads="1"/>
        </xdr:cNvSpPr>
      </xdr:nvSpPr>
      <xdr:spPr bwMode="auto">
        <a:xfrm>
          <a:off x="6401686" y="2968256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95250" cy="19050"/>
    <xdr:sp macro="" textlink="">
      <xdr:nvSpPr>
        <xdr:cNvPr id="13415" name="Text Box 442"/>
        <xdr:cNvSpPr txBox="1">
          <a:spLocks noChangeArrowheads="1"/>
        </xdr:cNvSpPr>
      </xdr:nvSpPr>
      <xdr:spPr bwMode="auto">
        <a:xfrm>
          <a:off x="6401686" y="2968256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95250" cy="19050"/>
    <xdr:sp macro="" textlink="">
      <xdr:nvSpPr>
        <xdr:cNvPr id="13416" name="Text Box 443"/>
        <xdr:cNvSpPr txBox="1">
          <a:spLocks noChangeArrowheads="1"/>
        </xdr:cNvSpPr>
      </xdr:nvSpPr>
      <xdr:spPr bwMode="auto">
        <a:xfrm>
          <a:off x="6401686" y="2968256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95250" cy="19050"/>
    <xdr:sp macro="" textlink="">
      <xdr:nvSpPr>
        <xdr:cNvPr id="13417" name="Text Box 444"/>
        <xdr:cNvSpPr txBox="1">
          <a:spLocks noChangeArrowheads="1"/>
        </xdr:cNvSpPr>
      </xdr:nvSpPr>
      <xdr:spPr bwMode="auto">
        <a:xfrm>
          <a:off x="6401686" y="2968256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95250" cy="19050"/>
    <xdr:sp macro="" textlink="">
      <xdr:nvSpPr>
        <xdr:cNvPr id="13418" name="Text Box 445"/>
        <xdr:cNvSpPr txBox="1">
          <a:spLocks noChangeArrowheads="1"/>
        </xdr:cNvSpPr>
      </xdr:nvSpPr>
      <xdr:spPr bwMode="auto">
        <a:xfrm>
          <a:off x="6401686" y="2968256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95250" cy="19050"/>
    <xdr:sp macro="" textlink="">
      <xdr:nvSpPr>
        <xdr:cNvPr id="13419" name="Text Box 446"/>
        <xdr:cNvSpPr txBox="1">
          <a:spLocks noChangeArrowheads="1"/>
        </xdr:cNvSpPr>
      </xdr:nvSpPr>
      <xdr:spPr bwMode="auto">
        <a:xfrm>
          <a:off x="6401686" y="2968256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89959</xdr:colOff>
      <xdr:row>0</xdr:row>
      <xdr:rowOff>57150</xdr:rowOff>
    </xdr:from>
    <xdr:to>
      <xdr:col>10</xdr:col>
      <xdr:colOff>685800</xdr:colOff>
      <xdr:row>3</xdr:row>
      <xdr:rowOff>148031</xdr:rowOff>
    </xdr:to>
    <xdr:pic>
      <xdr:nvPicPr>
        <xdr:cNvPr id="2" name="Imagem 1">
          <a:extLst>
            <a:ext uri="{FF2B5EF4-FFF2-40B4-BE49-F238E27FC236}">
              <a16:creationId xmlns="" xmlns:a16="http://schemas.microsoft.com/office/drawing/2014/main" id="{00000000-0008-0000-25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48184" y="57150"/>
          <a:ext cx="595841" cy="662381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89959</xdr:colOff>
      <xdr:row>0</xdr:row>
      <xdr:rowOff>57150</xdr:rowOff>
    </xdr:from>
    <xdr:to>
      <xdr:col>10</xdr:col>
      <xdr:colOff>685800</xdr:colOff>
      <xdr:row>3</xdr:row>
      <xdr:rowOff>148031</xdr:rowOff>
    </xdr:to>
    <xdr:pic>
      <xdr:nvPicPr>
        <xdr:cNvPr id="2" name="Imagem 1">
          <a:extLst>
            <a:ext uri="{FF2B5EF4-FFF2-40B4-BE49-F238E27FC236}">
              <a16:creationId xmlns="" xmlns:a16="http://schemas.microsoft.com/office/drawing/2014/main" id="{00000000-0008-0000-25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186459" y="57150"/>
          <a:ext cx="595841" cy="662381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89959</xdr:colOff>
      <xdr:row>0</xdr:row>
      <xdr:rowOff>57150</xdr:rowOff>
    </xdr:from>
    <xdr:to>
      <xdr:col>10</xdr:col>
      <xdr:colOff>685800</xdr:colOff>
      <xdr:row>3</xdr:row>
      <xdr:rowOff>148031</xdr:rowOff>
    </xdr:to>
    <xdr:pic>
      <xdr:nvPicPr>
        <xdr:cNvPr id="2" name="Imagem 1">
          <a:extLst>
            <a:ext uri="{FF2B5EF4-FFF2-40B4-BE49-F238E27FC236}">
              <a16:creationId xmlns="" xmlns:a16="http://schemas.microsoft.com/office/drawing/2014/main" id="{00000000-0008-0000-25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186459" y="57150"/>
          <a:ext cx="595841" cy="662381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89959</xdr:colOff>
      <xdr:row>0</xdr:row>
      <xdr:rowOff>57150</xdr:rowOff>
    </xdr:from>
    <xdr:to>
      <xdr:col>10</xdr:col>
      <xdr:colOff>685800</xdr:colOff>
      <xdr:row>3</xdr:row>
      <xdr:rowOff>148031</xdr:rowOff>
    </xdr:to>
    <xdr:pic>
      <xdr:nvPicPr>
        <xdr:cNvPr id="2" name="Imagem 1">
          <a:extLst>
            <a:ext uri="{FF2B5EF4-FFF2-40B4-BE49-F238E27FC236}">
              <a16:creationId xmlns="" xmlns:a16="http://schemas.microsoft.com/office/drawing/2014/main" id="{00000000-0008-0000-25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186459" y="57150"/>
          <a:ext cx="595841" cy="662381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89959</xdr:colOff>
      <xdr:row>0</xdr:row>
      <xdr:rowOff>57150</xdr:rowOff>
    </xdr:from>
    <xdr:to>
      <xdr:col>10</xdr:col>
      <xdr:colOff>685800</xdr:colOff>
      <xdr:row>3</xdr:row>
      <xdr:rowOff>148031</xdr:rowOff>
    </xdr:to>
    <xdr:pic>
      <xdr:nvPicPr>
        <xdr:cNvPr id="2" name="Imagem 1">
          <a:extLst>
            <a:ext uri="{FF2B5EF4-FFF2-40B4-BE49-F238E27FC236}">
              <a16:creationId xmlns="" xmlns:a16="http://schemas.microsoft.com/office/drawing/2014/main" id="{00000000-0008-0000-25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186459" y="57150"/>
          <a:ext cx="595841" cy="662381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89959</xdr:colOff>
      <xdr:row>0</xdr:row>
      <xdr:rowOff>57150</xdr:rowOff>
    </xdr:from>
    <xdr:to>
      <xdr:col>10</xdr:col>
      <xdr:colOff>685800</xdr:colOff>
      <xdr:row>3</xdr:row>
      <xdr:rowOff>148031</xdr:rowOff>
    </xdr:to>
    <xdr:pic>
      <xdr:nvPicPr>
        <xdr:cNvPr id="2" name="Imagem 1">
          <a:extLst>
            <a:ext uri="{FF2B5EF4-FFF2-40B4-BE49-F238E27FC236}">
              <a16:creationId xmlns="" xmlns:a16="http://schemas.microsoft.com/office/drawing/2014/main" id="{00000000-0008-0000-25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186459" y="57150"/>
          <a:ext cx="595841" cy="6623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extra.com.br/construcao/EletricaparaConstrucao/Eletrodutos/canaleta-pvc-aberta-50x50mm-2m-hellermanntyton-12934635.html?utm_medium=cpc&amp;utm_source=gp_pla&amp;IdSku=12934635&amp;idLojista=32318&amp;utm_campaign=ferr_casa_e_construcao_shopping&amp;gclid=Cj0KCQjw_absBRD1ARIsAO4_D3vFpzLTAfEs2FqTwiVsComS0_uSRFD-5fBY-ImpEyJr9D3ZNWTF9bYaAjgaEALw_wcB" TargetMode="External"/><Relationship Id="rId13" Type="http://schemas.openxmlformats.org/officeDocument/2006/relationships/hyperlink" Target="https://www.lojasetta.com/borne-passante-a-parafuso-mtb25en/179530/produto/?gclid=Cj0KCQjw_absBRD1ARIsAO4_D3s-9BsOuZkCLuBklHdQykQBywXY0O7rYkHbi1nKD6g0eQ5D-vkdXkEaAoqGEALw_wcB" TargetMode="External"/><Relationship Id="rId3" Type="http://schemas.openxmlformats.org/officeDocument/2006/relationships/hyperlink" Target="https://www.magazineluiza.com.br/botao-duplo-pulsador-22mm-1na-1nf-p20apl-1c-com-capa-protetora-metaltex-/p/cj1606f210/am/bots/?&amp;utm_source=google&amp;partner_id=25361&amp;seller_id=eletrorastro&amp;product_group_id=336600256244&amp;ad_group_id=48543698795&amp;aw_viq=pla&amp;gclid=Cj0KCQjw_absBRD1ARIsAO4_D3tGJPdUJUwihy1ZapCuMXHDODIagYu677U6eR1m64FZd9SG5HdP99waAlWKEALw_wcB" TargetMode="External"/><Relationship Id="rId7" Type="http://schemas.openxmlformats.org/officeDocument/2006/relationships/hyperlink" Target="https://www.leroymerlin.com.br/canaleta-50x50mm-2metros-hellermann_88243771?region=grande_sao_paulo&amp;gclid=Cj0KCQjw_absBRD1ARIsAO4_D3t1JRPyHl8Eyg41NC8MY2VHmTVkd3-M5Inbsik4CWCz2m2mR4y2fBUaAkjQEALw_wcB" TargetMode="External"/><Relationship Id="rId12" Type="http://schemas.openxmlformats.org/officeDocument/2006/relationships/hyperlink" Target="https://www.eletrorastro.com.br/produto/borne-sak-mtb-2-5en-2-5mm-26a-bege-metaltex-68534?utm_source=GoogleShopping&amp;utm_medium=&amp;utm_campaign=GoogleShopping&amp;gclid=Cj0KCQjw_absBRD1ARIsAO4_D3uOOfgo6PnDK0kW-qxeHZj1X_FoGMercrtjWDaZ5CLzLhDqKzzh7iEaAh82EALw_wcB" TargetMode="External"/><Relationship Id="rId17" Type="http://schemas.openxmlformats.org/officeDocument/2006/relationships/drawing" Target="../drawings/drawing5.xml"/><Relationship Id="rId2" Type="http://schemas.openxmlformats.org/officeDocument/2006/relationships/hyperlink" Target="https://www.waz.com.br/dps-vcl-275v-45ka-slim-clamper-3985-112346-html/p?idsku=112346&amp;gclid=Cj0KCQjw_absBRD1ARIsAO4_D3uFHSwptNvqsVnyJ-50qff4WfUmRo4CBgzySrLpx1yjqGWy49Idcl8aAik2EALw_wcB" TargetMode="External"/><Relationship Id="rId16" Type="http://schemas.openxmlformats.org/officeDocument/2006/relationships/printerSettings" Target="../printerSettings/printerSettings5.bin"/><Relationship Id="rId1" Type="http://schemas.openxmlformats.org/officeDocument/2006/relationships/hyperlink" Target="https://www.magazineluiza.com.br/protetor-contra-raio-dps-275v-45ka-clamper-/p/6335780/cj/eltr/?&amp;utm_source=google&amp;partner_id=16610&amp;seller_id=mercadodobrazil&amp;product_group_id=376808955025&amp;ad_group_id=48543698555&amp;aw_viq=pla&amp;gclid=Cj0KCQjw_absBRD1ARIsAO4_D3ueUg3RxqREg0W5LwA8cux1k1LQeJNLuUi92oJIzXXNgIx2PqHBRwcaAlQeEALw_wcB" TargetMode="External"/><Relationship Id="rId6" Type="http://schemas.openxmlformats.org/officeDocument/2006/relationships/hyperlink" Target="https://www.casasbahia.com.br/MaterialparaConstrucao/EletricaparaConstrucao/Eletrodutos/canaleta-pvc-aberta-50x50mm-2m-hellermanntyton-12934635.html?utm_medium=Cpc&amp;utm_source=GP_PLA&amp;IdSku=12934635&amp;idLojista=32318&amp;utm_campaign=ferr_shopping&amp;gclid=Cj0KCQjw_absBRD1ARIsAO4_D3tPGL6259mJ-JXlin4PTeR34I_Tx5NMVZ-LujY_A37tm_c6qjG3nkcaAtVaEALw_wcB" TargetMode="External"/><Relationship Id="rId11" Type="http://schemas.openxmlformats.org/officeDocument/2006/relationships/hyperlink" Target="https://www.mceigvirtual.com.br/trilho-ts-35-x-7-5mm-liso-zincado-branco-1mt-aiedem-p986057" TargetMode="External"/><Relationship Id="rId5" Type="http://schemas.openxmlformats.org/officeDocument/2006/relationships/hyperlink" Target="https://www.lojasetta.com/chave-comutadora-2-posicoes-fixa-csw-ck2f45-weg/176835/produto/?gclid=Cj0KCQjw_absBRD1ARIsAO4_D3tXEdNbQpAg4Q8B8KslzrAmSPp5EQ0g8rOrrr6OY5sgc0GqqOt2SmkaAvcPEALw_wcB" TargetMode="External"/><Relationship Id="rId15" Type="http://schemas.openxmlformats.org/officeDocument/2006/relationships/hyperlink" Target="https://www.cec.com.br/material-eletrico/disjuntores-e-armacoes/barramento-neutro-80a-8-polos-azul?produto=1347906" TargetMode="External"/><Relationship Id="rId10" Type="http://schemas.openxmlformats.org/officeDocument/2006/relationships/hyperlink" Target="https://www.submarino.com.br/produto/55571574/suporte-para-disjuntor-din-trilho-35mm-x-1-metro?WT.srch=1&amp;acc=d47a04c6f99456bc289220d5d0ff208d&amp;epar=bp_pl_00_go_g35167&amp;gclid=Cj0KCQjw_absBRD1ARIsAO4_D3vHg77xmsp-yGTzpuoXScJlM6znOmqkMf7kWNet0oy9lJjOIensubAaAm__EALw_wcB&amp;i=5a7156a6eec3dfb1f85019aa&amp;o=5c8951706c28a3cb5082485e&amp;opn=XMLGOOGLE&amp;sellerId=26674415000134" TargetMode="External"/><Relationship Id="rId4" Type="http://schemas.openxmlformats.org/officeDocument/2006/relationships/hyperlink" Target="https://www.shoptime.com.br/produto/104006927/botao-duplo-pulsador-22mm-1na-1nf-p20apl-1c-com-capa-protetora-metaltex?WT.srch=1&amp;acc=a76c8289649a0bef0524c56c85e71570&amp;epar=bp_pl_00_go_pla_casaeconst_geral_gmv&amp;gclid=Cj0KCQjw_absBRD1ARIsAO4_D3shQyiYPC8u8G9MU77RjtJBjM3FbsxRuTWIrVszkuYRaBant_PfoxgaAhm0EALw_wcB&amp;i=5d7bf80349f937f6250f7f12&amp;o=5d3f5bca6c28a3cb5043d1d3&amp;opn=GOOGLEXML&amp;sellerId=85014793000150&amp;sellerid=85014793000150&amp;wt.srch=1" TargetMode="External"/><Relationship Id="rId9" Type="http://schemas.openxmlformats.org/officeDocument/2006/relationships/hyperlink" Target="https://www.magazineluiza.com.br/trilho-ts-35-x-75mm-liso-zincado-branco-1mt-aiedem-/p/jdk1h98k38/cj/trel/?&amp;utm_source=google&amp;utm_medium=pla&amp;utm_campaign=PLA_marketplace&amp;seller_id=mceig-materiaiseletricos&amp;product_group_id=376808955025&amp;ad_group_id=48543698555&amp;aw_viq=pla&amp;gclid=Cj0KCQjw_absBRD1ARIsAO4_D3skZl-S8GoWTTeUv57gSbqu_PX7pK5zUBGkJq_gshQIESHRvgGPIAgaAqnDEALw_wcB" TargetMode="External"/><Relationship Id="rId14" Type="http://schemas.openxmlformats.org/officeDocument/2006/relationships/hyperlink" Target="https://www.submarino.com.br/produto/43357024/barramento-terra-11-terminais-verde-130mm-sbt11-steck?WT.srch=1&amp;acc=d47a04c6f99456bc289220d5d0ff208d&amp;epar=bp_pl_00_go_g35219&amp;gclid=Cj0KCQjw_absBRD1ARIsAO4_D3tqbCXt6iWLg8NLgKSqHBJtJaCcHI18YXhZv_PQ6WOJ26zi3aZBCyoaAtIYEALw_wcB&amp;i=5b974d0deec3dfb1f8caf78a&amp;o=5bb63012ebb19ac62cbe1f45&amp;opn=XMLGOOGLE&amp;sellerId=20526132000169" TargetMode="Externa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1"/>
  <sheetViews>
    <sheetView tabSelected="1" zoomScaleNormal="100" zoomScaleSheetLayoutView="100" workbookViewId="0">
      <pane ySplit="7" topLeftCell="A44" activePane="bottomLeft" state="frozenSplit"/>
      <selection pane="bottomLeft" activeCell="H51" sqref="H51"/>
    </sheetView>
  </sheetViews>
  <sheetFormatPr defaultColWidth="10.7109375" defaultRowHeight="15" customHeight="1" x14ac:dyDescent="0.2"/>
  <cols>
    <col min="1" max="1" width="8.7109375" style="5" customWidth="1"/>
    <col min="2" max="2" width="13.28515625" style="5" customWidth="1"/>
    <col min="3" max="3" width="8.7109375" style="5" customWidth="1"/>
    <col min="4" max="4" width="72.85546875" style="6" customWidth="1"/>
    <col min="5" max="6" width="10.7109375" style="5" customWidth="1"/>
    <col min="7" max="7" width="15.7109375" style="7" customWidth="1"/>
    <col min="8" max="8" width="15.7109375" style="38" customWidth="1"/>
    <col min="9" max="16384" width="10.7109375" style="12"/>
  </cols>
  <sheetData>
    <row r="1" spans="1:11" s="3" customFormat="1" ht="15" customHeight="1" x14ac:dyDescent="0.2">
      <c r="A1" s="68"/>
      <c r="B1" s="377" t="s">
        <v>47</v>
      </c>
      <c r="C1" s="377"/>
      <c r="D1" s="377"/>
      <c r="E1" s="22"/>
      <c r="F1" s="23"/>
      <c r="G1" s="380" t="s">
        <v>301</v>
      </c>
      <c r="H1" s="381"/>
    </row>
    <row r="2" spans="1:11" s="3" customFormat="1" ht="15" customHeight="1" x14ac:dyDescent="0.2">
      <c r="A2" s="69"/>
      <c r="B2" s="378" t="s">
        <v>27</v>
      </c>
      <c r="C2" s="378"/>
      <c r="D2" s="378"/>
      <c r="E2" s="24"/>
      <c r="F2" s="24"/>
      <c r="G2" s="382"/>
      <c r="H2" s="383"/>
    </row>
    <row r="3" spans="1:11" s="3" customFormat="1" ht="15" customHeight="1" x14ac:dyDescent="0.2">
      <c r="A3" s="69"/>
      <c r="B3" s="378" t="s">
        <v>263</v>
      </c>
      <c r="C3" s="378"/>
      <c r="D3" s="378"/>
      <c r="E3" s="25"/>
      <c r="F3" s="24"/>
      <c r="G3" s="70"/>
      <c r="H3" s="71"/>
    </row>
    <row r="4" spans="1:11" s="3" customFormat="1" ht="15" customHeight="1" x14ac:dyDescent="0.2">
      <c r="A4" s="69"/>
      <c r="B4" s="378" t="s">
        <v>48</v>
      </c>
      <c r="C4" s="378"/>
      <c r="D4" s="378"/>
      <c r="E4" s="67" t="s">
        <v>60</v>
      </c>
      <c r="F4" s="72">
        <v>1.5727</v>
      </c>
      <c r="G4" s="21"/>
      <c r="H4" s="74" t="s">
        <v>61</v>
      </c>
    </row>
    <row r="5" spans="1:11" s="3" customFormat="1" ht="15" customHeight="1" x14ac:dyDescent="0.2">
      <c r="A5" s="73"/>
      <c r="B5" s="379" t="s">
        <v>75</v>
      </c>
      <c r="C5" s="379"/>
      <c r="D5" s="379"/>
      <c r="E5" s="52" t="s">
        <v>1</v>
      </c>
      <c r="F5" s="346">
        <v>0.23319999999999999</v>
      </c>
      <c r="G5" s="39" t="s">
        <v>0</v>
      </c>
      <c r="H5" s="40" t="s">
        <v>74</v>
      </c>
    </row>
    <row r="6" spans="1:11" s="4" customFormat="1" ht="15" customHeight="1" x14ac:dyDescent="0.2">
      <c r="A6" s="75" t="s">
        <v>2</v>
      </c>
      <c r="B6" s="75" t="s">
        <v>3</v>
      </c>
      <c r="C6" s="75" t="s">
        <v>4</v>
      </c>
      <c r="D6" s="76" t="s">
        <v>5</v>
      </c>
      <c r="E6" s="77" t="s">
        <v>39</v>
      </c>
      <c r="F6" s="77" t="s">
        <v>18</v>
      </c>
      <c r="G6" s="75" t="s">
        <v>41</v>
      </c>
      <c r="H6" s="75"/>
    </row>
    <row r="7" spans="1:11" s="4" customFormat="1" ht="15" customHeight="1" x14ac:dyDescent="0.2">
      <c r="A7" s="75"/>
      <c r="B7" s="75"/>
      <c r="C7" s="75"/>
      <c r="D7" s="76"/>
      <c r="E7" s="77"/>
      <c r="F7" s="77"/>
      <c r="G7" s="8" t="s">
        <v>40</v>
      </c>
      <c r="H7" s="8" t="s">
        <v>17</v>
      </c>
    </row>
    <row r="8" spans="1:11" s="4" customFormat="1" ht="15" customHeight="1" x14ac:dyDescent="0.2">
      <c r="A8" s="207" t="s">
        <v>37</v>
      </c>
      <c r="B8" s="75"/>
      <c r="C8" s="75"/>
      <c r="D8" s="208" t="s">
        <v>7</v>
      </c>
      <c r="E8" s="75"/>
      <c r="F8" s="212"/>
      <c r="G8" s="205"/>
      <c r="H8" s="205"/>
    </row>
    <row r="9" spans="1:11" s="13" customFormat="1" ht="37.5" customHeight="1" x14ac:dyDescent="0.2">
      <c r="A9" s="9">
        <v>1.1000000000000001</v>
      </c>
      <c r="B9" s="9">
        <v>41498</v>
      </c>
      <c r="C9" s="9" t="s">
        <v>6</v>
      </c>
      <c r="D9" s="2" t="s">
        <v>287</v>
      </c>
      <c r="E9" s="32" t="s">
        <v>57</v>
      </c>
      <c r="F9" s="51">
        <f>MC!I12</f>
        <v>20</v>
      </c>
      <c r="G9" s="266">
        <v>464.18</v>
      </c>
      <c r="H9" s="270">
        <f>TRUNC(ROUND(F9*G9,2),2)</f>
        <v>9283.6</v>
      </c>
    </row>
    <row r="10" spans="1:11" s="13" customFormat="1" ht="30" customHeight="1" x14ac:dyDescent="0.2">
      <c r="A10" s="9">
        <v>1.2</v>
      </c>
      <c r="B10" s="9">
        <v>43089</v>
      </c>
      <c r="C10" s="9" t="s">
        <v>6</v>
      </c>
      <c r="D10" s="2" t="s">
        <v>28</v>
      </c>
      <c r="E10" s="32" t="s">
        <v>57</v>
      </c>
      <c r="F10" s="51">
        <f>MC!I18</f>
        <v>160</v>
      </c>
      <c r="G10" s="266">
        <v>45.29</v>
      </c>
      <c r="H10" s="270">
        <f t="shared" ref="H10:H14" si="0">TRUNC(ROUND(F10*G10,2),2)</f>
        <v>7246.4</v>
      </c>
    </row>
    <row r="11" spans="1:11" s="13" customFormat="1" ht="30" customHeight="1" x14ac:dyDescent="0.2">
      <c r="A11" s="9">
        <v>1.3</v>
      </c>
      <c r="B11" s="9">
        <v>41527</v>
      </c>
      <c r="C11" s="9" t="s">
        <v>6</v>
      </c>
      <c r="D11" s="2" t="s">
        <v>313</v>
      </c>
      <c r="E11" s="32" t="s">
        <v>99</v>
      </c>
      <c r="F11" s="51">
        <f>MC!I22</f>
        <v>1</v>
      </c>
      <c r="G11" s="266">
        <v>1764.88</v>
      </c>
      <c r="H11" s="270">
        <f t="shared" si="0"/>
        <v>1764.88</v>
      </c>
    </row>
    <row r="12" spans="1:11" s="13" customFormat="1" ht="37.5" customHeight="1" x14ac:dyDescent="0.2">
      <c r="A12" s="9">
        <v>1.4</v>
      </c>
      <c r="B12" s="9">
        <v>41501</v>
      </c>
      <c r="C12" s="9" t="s">
        <v>6</v>
      </c>
      <c r="D12" s="2" t="s">
        <v>180</v>
      </c>
      <c r="E12" s="32" t="s">
        <v>59</v>
      </c>
      <c r="F12" s="51">
        <f>MC!I26</f>
        <v>6</v>
      </c>
      <c r="G12" s="266">
        <v>34.909999999999997</v>
      </c>
      <c r="H12" s="270">
        <f t="shared" si="0"/>
        <v>209.46</v>
      </c>
    </row>
    <row r="13" spans="1:11" s="13" customFormat="1" ht="32.25" customHeight="1" x14ac:dyDescent="0.2">
      <c r="A13" s="9">
        <v>1.5</v>
      </c>
      <c r="B13" s="9">
        <v>41499</v>
      </c>
      <c r="C13" s="9" t="s">
        <v>6</v>
      </c>
      <c r="D13" s="2" t="s">
        <v>315</v>
      </c>
      <c r="E13" s="32" t="s">
        <v>59</v>
      </c>
      <c r="F13" s="51">
        <f>MC!I30</f>
        <v>6</v>
      </c>
      <c r="G13" s="266">
        <v>291.19</v>
      </c>
      <c r="H13" s="270">
        <f t="shared" si="0"/>
        <v>1747.14</v>
      </c>
    </row>
    <row r="14" spans="1:11" s="13" customFormat="1" ht="42" customHeight="1" x14ac:dyDescent="0.2">
      <c r="A14" s="9">
        <v>1.6</v>
      </c>
      <c r="B14" s="9">
        <v>41503</v>
      </c>
      <c r="C14" s="9" t="s">
        <v>6</v>
      </c>
      <c r="D14" s="2" t="s">
        <v>314</v>
      </c>
      <c r="E14" s="32" t="s">
        <v>59</v>
      </c>
      <c r="F14" s="51">
        <f>MC!I34</f>
        <v>6</v>
      </c>
      <c r="G14" s="266">
        <v>421.97</v>
      </c>
      <c r="H14" s="270">
        <f t="shared" si="0"/>
        <v>2531.8200000000002</v>
      </c>
    </row>
    <row r="15" spans="1:11" s="4" customFormat="1" ht="15" customHeight="1" x14ac:dyDescent="0.2">
      <c r="A15" s="20"/>
      <c r="B15" s="20"/>
      <c r="C15" s="20"/>
      <c r="D15" s="11" t="s">
        <v>68</v>
      </c>
      <c r="E15" s="20"/>
      <c r="F15" s="48"/>
      <c r="G15" s="33"/>
      <c r="H15" s="300">
        <f>SUM(H9:H14)</f>
        <v>22783.3</v>
      </c>
      <c r="I15" s="13"/>
    </row>
    <row r="16" spans="1:11" ht="15" customHeight="1" x14ac:dyDescent="0.2">
      <c r="A16" s="10"/>
      <c r="B16" s="10"/>
      <c r="C16" s="10"/>
      <c r="D16" s="1"/>
      <c r="E16" s="10"/>
      <c r="F16" s="47"/>
      <c r="G16" s="33"/>
      <c r="H16" s="33"/>
      <c r="I16" s="13"/>
      <c r="J16" s="13"/>
      <c r="K16" s="13"/>
    </row>
    <row r="17" spans="1:11" s="4" customFormat="1" ht="15" customHeight="1" x14ac:dyDescent="0.2">
      <c r="A17" s="207" t="s">
        <v>36</v>
      </c>
      <c r="B17" s="75"/>
      <c r="C17" s="75"/>
      <c r="D17" s="208" t="s">
        <v>10</v>
      </c>
      <c r="E17" s="75"/>
      <c r="F17" s="209"/>
      <c r="G17" s="206"/>
      <c r="H17" s="211"/>
      <c r="I17" s="13"/>
    </row>
    <row r="18" spans="1:11" s="13" customFormat="1" ht="15" customHeight="1" x14ac:dyDescent="0.2">
      <c r="A18" s="9">
        <v>2.1</v>
      </c>
      <c r="B18" s="9">
        <v>41500</v>
      </c>
      <c r="C18" s="9" t="s">
        <v>6</v>
      </c>
      <c r="D18" s="2" t="s">
        <v>55</v>
      </c>
      <c r="E18" s="9" t="s">
        <v>57</v>
      </c>
      <c r="F18" s="50">
        <f>MC!I39</f>
        <v>8</v>
      </c>
      <c r="G18" s="266">
        <v>261.38</v>
      </c>
      <c r="H18" s="270">
        <f t="shared" ref="H18" si="1">TRUNC(ROUND(F18*G18,2),2)</f>
        <v>2091.04</v>
      </c>
    </row>
    <row r="19" spans="1:11" s="4" customFormat="1" ht="15" customHeight="1" x14ac:dyDescent="0.2">
      <c r="A19" s="20"/>
      <c r="B19" s="20"/>
      <c r="C19" s="20"/>
      <c r="D19" s="65" t="s">
        <v>69</v>
      </c>
      <c r="E19" s="44"/>
      <c r="F19" s="66"/>
      <c r="G19" s="37"/>
      <c r="H19" s="300">
        <f>H18</f>
        <v>2091.04</v>
      </c>
      <c r="I19" s="13"/>
    </row>
    <row r="20" spans="1:11" s="28" customFormat="1" ht="15" customHeight="1" x14ac:dyDescent="0.2">
      <c r="A20" s="26"/>
      <c r="B20" s="26"/>
      <c r="C20" s="26"/>
      <c r="D20" s="27"/>
      <c r="E20" s="26"/>
      <c r="F20" s="49"/>
      <c r="G20" s="34"/>
      <c r="H20" s="34"/>
      <c r="I20" s="13"/>
      <c r="J20" s="13"/>
      <c r="K20" s="13"/>
    </row>
    <row r="21" spans="1:11" s="29" customFormat="1" ht="15" customHeight="1" x14ac:dyDescent="0.2">
      <c r="A21" s="207" t="s">
        <v>35</v>
      </c>
      <c r="B21" s="75"/>
      <c r="C21" s="75"/>
      <c r="D21" s="208" t="s">
        <v>78</v>
      </c>
      <c r="E21" s="75"/>
      <c r="F21" s="209"/>
      <c r="G21" s="210"/>
      <c r="H21" s="211"/>
      <c r="I21" s="13"/>
      <c r="J21" s="4"/>
      <c r="K21" s="4"/>
    </row>
    <row r="22" spans="1:11" s="13" customFormat="1" ht="15" customHeight="1" x14ac:dyDescent="0.2">
      <c r="A22" s="9">
        <v>3.1</v>
      </c>
      <c r="B22" s="32">
        <v>40890</v>
      </c>
      <c r="C22" s="32" t="s">
        <v>6</v>
      </c>
      <c r="D22" s="64" t="s">
        <v>77</v>
      </c>
      <c r="E22" s="32" t="s">
        <v>57</v>
      </c>
      <c r="F22" s="51">
        <f>MC!I44</f>
        <v>3</v>
      </c>
      <c r="G22" s="266">
        <v>65.61</v>
      </c>
      <c r="H22" s="270">
        <f t="shared" ref="H22:H23" si="2">TRUNC(ROUND(F22*G22,2),2)</f>
        <v>196.83</v>
      </c>
    </row>
    <row r="23" spans="1:11" s="13" customFormat="1" ht="15" customHeight="1" x14ac:dyDescent="0.2">
      <c r="A23" s="9">
        <v>3.2</v>
      </c>
      <c r="B23" s="32">
        <v>10229</v>
      </c>
      <c r="C23" s="32" t="s">
        <v>155</v>
      </c>
      <c r="D23" s="64" t="s">
        <v>182</v>
      </c>
      <c r="E23" s="32" t="s">
        <v>86</v>
      </c>
      <c r="F23" s="51">
        <f>MC!I48</f>
        <v>1</v>
      </c>
      <c r="G23" s="266">
        <f>'CORREÇÃO MON'!I10</f>
        <v>34.107210487093369</v>
      </c>
      <c r="H23" s="270">
        <f t="shared" si="2"/>
        <v>34.11</v>
      </c>
    </row>
    <row r="24" spans="1:11" s="4" customFormat="1" ht="15" customHeight="1" x14ac:dyDescent="0.2">
      <c r="A24" s="20"/>
      <c r="B24" s="20"/>
      <c r="C24" s="20"/>
      <c r="D24" s="11" t="s">
        <v>70</v>
      </c>
      <c r="E24" s="20"/>
      <c r="F24" s="48"/>
      <c r="G24" s="36"/>
      <c r="H24" s="300">
        <f>SUM(H22:H23)</f>
        <v>230.94</v>
      </c>
      <c r="I24" s="13"/>
    </row>
    <row r="25" spans="1:11" s="28" customFormat="1" ht="15" customHeight="1" x14ac:dyDescent="0.2">
      <c r="A25" s="26"/>
      <c r="B25" s="26"/>
      <c r="C25" s="26"/>
      <c r="D25" s="27"/>
      <c r="E25" s="26"/>
      <c r="F25" s="49"/>
      <c r="G25" s="34"/>
      <c r="H25" s="34"/>
      <c r="I25" s="13"/>
      <c r="J25" s="13"/>
      <c r="K25" s="13"/>
    </row>
    <row r="26" spans="1:11" s="29" customFormat="1" ht="15" customHeight="1" x14ac:dyDescent="0.2">
      <c r="A26" s="207" t="s">
        <v>34</v>
      </c>
      <c r="B26" s="75"/>
      <c r="C26" s="75"/>
      <c r="D26" s="208" t="s">
        <v>76</v>
      </c>
      <c r="E26" s="75"/>
      <c r="F26" s="209"/>
      <c r="G26" s="210"/>
      <c r="H26" s="211"/>
      <c r="I26" s="13"/>
      <c r="J26" s="4"/>
      <c r="K26" s="4"/>
    </row>
    <row r="27" spans="1:11" s="30" customFormat="1" ht="25.5" x14ac:dyDescent="0.2">
      <c r="A27" s="32">
        <v>4.0999999999999996</v>
      </c>
      <c r="B27" s="56">
        <v>43059</v>
      </c>
      <c r="C27" s="32" t="s">
        <v>6</v>
      </c>
      <c r="D27" s="64" t="s">
        <v>12</v>
      </c>
      <c r="E27" s="32" t="s">
        <v>56</v>
      </c>
      <c r="F27" s="51">
        <f>MC!I53</f>
        <v>12.87</v>
      </c>
      <c r="G27" s="266">
        <v>46.73</v>
      </c>
      <c r="H27" s="270">
        <f t="shared" ref="H27:H32" si="3">TRUNC(ROUND(F27*G27,2),2)</f>
        <v>601.41999999999996</v>
      </c>
      <c r="I27" s="13"/>
    </row>
    <row r="28" spans="1:11" s="30" customFormat="1" ht="47.25" customHeight="1" x14ac:dyDescent="0.2">
      <c r="A28" s="32">
        <v>4.2</v>
      </c>
      <c r="B28" s="56">
        <v>43018</v>
      </c>
      <c r="C28" s="32" t="s">
        <v>6</v>
      </c>
      <c r="D28" s="64" t="s">
        <v>14</v>
      </c>
      <c r="E28" s="32" t="s">
        <v>59</v>
      </c>
      <c r="F28" s="51">
        <f>MC!I66</f>
        <v>22.439999999999998</v>
      </c>
      <c r="G28" s="266">
        <v>58.74</v>
      </c>
      <c r="H28" s="270">
        <f t="shared" si="3"/>
        <v>1318.13</v>
      </c>
      <c r="I28" s="13"/>
    </row>
    <row r="29" spans="1:11" s="13" customFormat="1" ht="36.75" customHeight="1" x14ac:dyDescent="0.2">
      <c r="A29" s="32">
        <v>4.3</v>
      </c>
      <c r="B29" s="32">
        <v>42498</v>
      </c>
      <c r="C29" s="32" t="s">
        <v>6</v>
      </c>
      <c r="D29" s="2" t="s">
        <v>79</v>
      </c>
      <c r="E29" s="32" t="s">
        <v>57</v>
      </c>
      <c r="F29" s="51">
        <f>MC!I71</f>
        <v>42.04</v>
      </c>
      <c r="G29" s="266">
        <v>82.08</v>
      </c>
      <c r="H29" s="270">
        <f t="shared" si="3"/>
        <v>3450.64</v>
      </c>
    </row>
    <row r="30" spans="1:11" s="13" customFormat="1" ht="45" customHeight="1" x14ac:dyDescent="0.2">
      <c r="A30" s="32">
        <v>4.4000000000000004</v>
      </c>
      <c r="B30" s="32"/>
      <c r="C30" s="9" t="s">
        <v>120</v>
      </c>
      <c r="D30" s="62" t="s">
        <v>121</v>
      </c>
      <c r="E30" s="32" t="s">
        <v>57</v>
      </c>
      <c r="F30" s="50">
        <f>MC!I78</f>
        <v>16.28</v>
      </c>
      <c r="G30" s="266">
        <f>'COMP-1'!K41</f>
        <v>52.205610067469877</v>
      </c>
      <c r="H30" s="270">
        <f t="shared" si="3"/>
        <v>849.91</v>
      </c>
    </row>
    <row r="31" spans="1:11" s="13" customFormat="1" ht="45" customHeight="1" x14ac:dyDescent="0.2">
      <c r="A31" s="32">
        <v>4.5</v>
      </c>
      <c r="B31" s="32"/>
      <c r="C31" s="32" t="s">
        <v>150</v>
      </c>
      <c r="D31" s="138" t="s">
        <v>153</v>
      </c>
      <c r="E31" s="32" t="s">
        <v>57</v>
      </c>
      <c r="F31" s="50">
        <f>MC!I82</f>
        <v>2.54</v>
      </c>
      <c r="G31" s="266">
        <f>'COMP-4'!K31</f>
        <v>59.238180180000001</v>
      </c>
      <c r="H31" s="270">
        <f t="shared" si="3"/>
        <v>150.46</v>
      </c>
    </row>
    <row r="32" spans="1:11" s="13" customFormat="1" ht="45" customHeight="1" x14ac:dyDescent="0.2">
      <c r="A32" s="32">
        <v>4.5999999999999996</v>
      </c>
      <c r="B32" s="32">
        <v>40912</v>
      </c>
      <c r="C32" s="32" t="s">
        <v>6</v>
      </c>
      <c r="D32" s="138" t="s">
        <v>262</v>
      </c>
      <c r="E32" s="32" t="s">
        <v>57</v>
      </c>
      <c r="F32" s="50">
        <f>MC!I102</f>
        <v>12.088000000000001</v>
      </c>
      <c r="G32" s="266">
        <v>92.76</v>
      </c>
      <c r="H32" s="270">
        <f t="shared" si="3"/>
        <v>1121.28</v>
      </c>
    </row>
    <row r="33" spans="1:11" s="3" customFormat="1" ht="15" customHeight="1" x14ac:dyDescent="0.2">
      <c r="A33" s="44"/>
      <c r="B33" s="44"/>
      <c r="C33" s="44"/>
      <c r="D33" s="11" t="s">
        <v>71</v>
      </c>
      <c r="E33" s="44"/>
      <c r="F33" s="46"/>
      <c r="G33" s="33"/>
      <c r="H33" s="301">
        <f>SUM(H27:H32)</f>
        <v>7491.84</v>
      </c>
      <c r="I33" s="13"/>
      <c r="J33" s="13"/>
      <c r="K33" s="13"/>
    </row>
    <row r="34" spans="1:11" s="3" customFormat="1" ht="15" customHeight="1" x14ac:dyDescent="0.2">
      <c r="A34" s="44"/>
      <c r="B34" s="44"/>
      <c r="C34" s="44"/>
      <c r="D34" s="45"/>
      <c r="E34" s="44"/>
      <c r="F34" s="46"/>
      <c r="G34" s="33"/>
      <c r="H34" s="46"/>
      <c r="I34" s="13"/>
      <c r="J34" s="13"/>
      <c r="K34" s="13"/>
    </row>
    <row r="35" spans="1:11" s="3" customFormat="1" ht="15" customHeight="1" x14ac:dyDescent="0.2">
      <c r="A35" s="75">
        <v>5</v>
      </c>
      <c r="B35" s="75"/>
      <c r="C35" s="75"/>
      <c r="D35" s="204" t="s">
        <v>186</v>
      </c>
      <c r="E35" s="75"/>
      <c r="F35" s="205"/>
      <c r="G35" s="206"/>
      <c r="H35" s="205"/>
      <c r="I35" s="13"/>
      <c r="J35" s="13"/>
      <c r="K35" s="13"/>
    </row>
    <row r="36" spans="1:11" s="13" customFormat="1" ht="30" customHeight="1" x14ac:dyDescent="0.2">
      <c r="A36" s="42">
        <v>5.0999999999999996</v>
      </c>
      <c r="B36" s="32"/>
      <c r="C36" s="9" t="s">
        <v>138</v>
      </c>
      <c r="D36" s="62" t="s">
        <v>316</v>
      </c>
      <c r="E36" s="32" t="s">
        <v>8</v>
      </c>
      <c r="F36" s="50">
        <f>MC!I107</f>
        <v>11</v>
      </c>
      <c r="G36" s="266">
        <f>'COMP-2'!K31</f>
        <v>322.94710485799999</v>
      </c>
      <c r="H36" s="270">
        <f t="shared" ref="H36:H37" si="4">TRUNC(ROUND(F36*G36,2),2)</f>
        <v>3552.42</v>
      </c>
    </row>
    <row r="37" spans="1:11" s="13" customFormat="1" ht="27" customHeight="1" x14ac:dyDescent="0.2">
      <c r="A37" s="42">
        <v>5.2</v>
      </c>
      <c r="B37" s="32"/>
      <c r="C37" s="9" t="s">
        <v>145</v>
      </c>
      <c r="D37" s="62" t="s">
        <v>317</v>
      </c>
      <c r="E37" s="32" t="s">
        <v>8</v>
      </c>
      <c r="F37" s="50">
        <f>MC!I111</f>
        <v>3</v>
      </c>
      <c r="G37" s="266">
        <f>'COMP-3'!K31</f>
        <v>235.297926636</v>
      </c>
      <c r="H37" s="270">
        <f t="shared" si="4"/>
        <v>705.89</v>
      </c>
    </row>
    <row r="38" spans="1:11" s="4" customFormat="1" ht="15" customHeight="1" x14ac:dyDescent="0.2">
      <c r="A38" s="20"/>
      <c r="B38" s="20"/>
      <c r="C38" s="20"/>
      <c r="D38" s="11" t="s">
        <v>72</v>
      </c>
      <c r="E38" s="20"/>
      <c r="F38" s="48"/>
      <c r="G38" s="35"/>
      <c r="H38" s="300">
        <f>SUM(H36:H37)</f>
        <v>4258.3100000000004</v>
      </c>
      <c r="I38" s="13"/>
    </row>
    <row r="39" spans="1:11" s="13" customFormat="1" ht="15" customHeight="1" x14ac:dyDescent="0.2">
      <c r="A39" s="42"/>
      <c r="B39" s="32"/>
      <c r="C39" s="32"/>
      <c r="D39" s="43"/>
      <c r="E39" s="32"/>
      <c r="F39" s="41"/>
      <c r="G39" s="41"/>
      <c r="H39" s="41"/>
    </row>
    <row r="40" spans="1:11" s="29" customFormat="1" ht="15" customHeight="1" x14ac:dyDescent="0.2">
      <c r="A40" s="75" t="s">
        <v>13</v>
      </c>
      <c r="B40" s="75"/>
      <c r="C40" s="75"/>
      <c r="D40" s="204" t="s">
        <v>51</v>
      </c>
      <c r="E40" s="75"/>
      <c r="F40" s="205"/>
      <c r="G40" s="206"/>
      <c r="H40" s="205"/>
      <c r="I40" s="13"/>
      <c r="J40" s="4"/>
      <c r="K40" s="4"/>
    </row>
    <row r="41" spans="1:11" s="13" customFormat="1" ht="25.5" x14ac:dyDescent="0.2">
      <c r="A41" s="9" t="s">
        <v>66</v>
      </c>
      <c r="B41" s="9">
        <v>42203</v>
      </c>
      <c r="C41" s="9" t="s">
        <v>6</v>
      </c>
      <c r="D41" s="62" t="s">
        <v>148</v>
      </c>
      <c r="E41" s="63" t="s">
        <v>8</v>
      </c>
      <c r="F41" s="50">
        <f>MC!I118</f>
        <v>3</v>
      </c>
      <c r="G41" s="266">
        <v>153.43</v>
      </c>
      <c r="H41" s="270">
        <f t="shared" ref="H41:H42" si="5">TRUNC(ROUND(F41*G41,2),2)</f>
        <v>460.29</v>
      </c>
    </row>
    <row r="42" spans="1:11" s="13" customFormat="1" ht="25.5" x14ac:dyDescent="0.2">
      <c r="A42" s="9" t="s">
        <v>67</v>
      </c>
      <c r="B42" s="9">
        <v>42204</v>
      </c>
      <c r="C42" s="9" t="s">
        <v>6</v>
      </c>
      <c r="D42" s="2" t="s">
        <v>149</v>
      </c>
      <c r="E42" s="63" t="s">
        <v>8</v>
      </c>
      <c r="F42" s="50">
        <f>MC!I125</f>
        <v>50</v>
      </c>
      <c r="G42" s="266">
        <v>36.130000000000003</v>
      </c>
      <c r="H42" s="270">
        <f t="shared" si="5"/>
        <v>1806.5</v>
      </c>
    </row>
    <row r="43" spans="1:11" s="4" customFormat="1" ht="15" customHeight="1" x14ac:dyDescent="0.2">
      <c r="A43" s="20"/>
      <c r="B43" s="20"/>
      <c r="C43" s="20"/>
      <c r="D43" s="11" t="s">
        <v>73</v>
      </c>
      <c r="E43" s="20"/>
      <c r="F43" s="48"/>
      <c r="G43" s="35"/>
      <c r="H43" s="300">
        <f>SUM(H41:H42)</f>
        <v>2266.79</v>
      </c>
      <c r="I43" s="13"/>
    </row>
    <row r="44" spans="1:11" s="29" customFormat="1" ht="15" customHeight="1" x14ac:dyDescent="0.2">
      <c r="A44" s="20"/>
      <c r="B44" s="20"/>
      <c r="C44" s="20"/>
      <c r="D44" s="11"/>
      <c r="E44" s="20"/>
      <c r="F44" s="48"/>
      <c r="G44" s="35"/>
      <c r="H44" s="35"/>
      <c r="I44" s="13"/>
      <c r="J44" s="4"/>
      <c r="K44" s="4"/>
    </row>
    <row r="45" spans="1:11" s="29" customFormat="1" ht="15" customHeight="1" x14ac:dyDescent="0.2">
      <c r="A45" s="75" t="s">
        <v>31</v>
      </c>
      <c r="B45" s="75"/>
      <c r="C45" s="75"/>
      <c r="D45" s="204" t="s">
        <v>53</v>
      </c>
      <c r="E45" s="75"/>
      <c r="F45" s="205"/>
      <c r="G45" s="206"/>
      <c r="H45" s="205"/>
      <c r="I45" s="13"/>
      <c r="J45" s="4"/>
      <c r="K45" s="4"/>
    </row>
    <row r="46" spans="1:11" s="13" customFormat="1" ht="12.75" x14ac:dyDescent="0.2">
      <c r="A46" s="9">
        <v>7.1</v>
      </c>
      <c r="B46" s="9">
        <v>41129</v>
      </c>
      <c r="C46" s="9" t="s">
        <v>6</v>
      </c>
      <c r="D46" s="31" t="s">
        <v>154</v>
      </c>
      <c r="E46" s="9" t="s">
        <v>9</v>
      </c>
      <c r="F46" s="50">
        <f>MC!I131</f>
        <v>34</v>
      </c>
      <c r="G46" s="266">
        <v>8.49</v>
      </c>
      <c r="H46" s="270">
        <f t="shared" ref="H46:H52" si="6">TRUNC(ROUND(F46*G46,2),2)</f>
        <v>288.66000000000003</v>
      </c>
    </row>
    <row r="47" spans="1:11" s="13" customFormat="1" ht="40.5" customHeight="1" x14ac:dyDescent="0.2">
      <c r="A47" s="9">
        <v>7.2</v>
      </c>
      <c r="B47" s="9">
        <v>150701</v>
      </c>
      <c r="C47" s="9" t="s">
        <v>155</v>
      </c>
      <c r="D47" s="257" t="s">
        <v>177</v>
      </c>
      <c r="E47" s="9" t="s">
        <v>9</v>
      </c>
      <c r="F47" s="50">
        <f>MC!I136</f>
        <v>10</v>
      </c>
      <c r="G47" s="266">
        <f>'CORREÇÃO MON'!I14</f>
        <v>45.284692758084084</v>
      </c>
      <c r="H47" s="270">
        <f t="shared" si="6"/>
        <v>452.85</v>
      </c>
    </row>
    <row r="48" spans="1:11" s="13" customFormat="1" ht="26.25" customHeight="1" x14ac:dyDescent="0.2">
      <c r="A48" s="9">
        <v>7.3</v>
      </c>
      <c r="B48" s="9">
        <v>151403</v>
      </c>
      <c r="C48" s="9" t="s">
        <v>155</v>
      </c>
      <c r="D48" s="31" t="s">
        <v>156</v>
      </c>
      <c r="E48" s="9" t="s">
        <v>9</v>
      </c>
      <c r="F48" s="50">
        <f>MC!I141</f>
        <v>192</v>
      </c>
      <c r="G48" s="266">
        <f>'CORREÇÃO MON'!I18</f>
        <v>6.539445974956247</v>
      </c>
      <c r="H48" s="270">
        <f t="shared" si="6"/>
        <v>1255.57</v>
      </c>
    </row>
    <row r="49" spans="1:11" s="13" customFormat="1" ht="29.25" customHeight="1" x14ac:dyDescent="0.2">
      <c r="A49" s="9">
        <v>7.4</v>
      </c>
      <c r="B49" s="9">
        <v>151405</v>
      </c>
      <c r="C49" s="9" t="s">
        <v>155</v>
      </c>
      <c r="D49" s="31" t="s">
        <v>157</v>
      </c>
      <c r="E49" s="9" t="s">
        <v>9</v>
      </c>
      <c r="F49" s="50">
        <f>MC!I146</f>
        <v>18</v>
      </c>
      <c r="G49" s="266">
        <f>'CORREÇÃO MON'!I22</f>
        <v>10.628801871048957</v>
      </c>
      <c r="H49" s="270">
        <f t="shared" si="6"/>
        <v>191.32</v>
      </c>
    </row>
    <row r="50" spans="1:11" s="13" customFormat="1" ht="29.25" customHeight="1" x14ac:dyDescent="0.2">
      <c r="A50" s="9">
        <v>7.5</v>
      </c>
      <c r="B50" s="9">
        <v>160106</v>
      </c>
      <c r="C50" s="9" t="s">
        <v>155</v>
      </c>
      <c r="D50" s="31" t="s">
        <v>158</v>
      </c>
      <c r="E50" s="9" t="s">
        <v>159</v>
      </c>
      <c r="F50" s="50">
        <f>MC!I151</f>
        <v>6</v>
      </c>
      <c r="G50" s="266">
        <f>'CORREÇÃO MON'!I26</f>
        <v>316.69028267650208</v>
      </c>
      <c r="H50" s="270">
        <f t="shared" si="6"/>
        <v>1900.14</v>
      </c>
    </row>
    <row r="51" spans="1:11" s="13" customFormat="1" ht="29.25" customHeight="1" x14ac:dyDescent="0.2">
      <c r="A51" s="9">
        <v>7.6</v>
      </c>
      <c r="B51" s="9"/>
      <c r="C51" s="9" t="s">
        <v>166</v>
      </c>
      <c r="D51" s="31" t="s">
        <v>167</v>
      </c>
      <c r="E51" s="9" t="s">
        <v>159</v>
      </c>
      <c r="F51" s="50">
        <f>MC!I156</f>
        <v>5</v>
      </c>
      <c r="G51" s="270">
        <f>'COMP-5'!K32</f>
        <v>758.75706833999982</v>
      </c>
      <c r="H51" s="270">
        <f t="shared" si="6"/>
        <v>3793.79</v>
      </c>
    </row>
    <row r="52" spans="1:11" s="13" customFormat="1" ht="29.25" customHeight="1" x14ac:dyDescent="0.2">
      <c r="A52" s="9">
        <v>7.7</v>
      </c>
      <c r="B52" s="9"/>
      <c r="C52" s="9" t="s">
        <v>189</v>
      </c>
      <c r="D52" s="31" t="s">
        <v>283</v>
      </c>
      <c r="E52" s="9" t="s">
        <v>159</v>
      </c>
      <c r="F52" s="50">
        <f>MC!I161</f>
        <v>1</v>
      </c>
      <c r="G52" s="270">
        <f>'COMP-6'!K43</f>
        <v>1467.4438735999997</v>
      </c>
      <c r="H52" s="270">
        <f t="shared" si="6"/>
        <v>1467.44</v>
      </c>
    </row>
    <row r="53" spans="1:11" s="13" customFormat="1" ht="15" customHeight="1" x14ac:dyDescent="0.2">
      <c r="A53" s="9"/>
      <c r="B53" s="9"/>
      <c r="C53" s="9"/>
      <c r="D53" s="11" t="s">
        <v>171</v>
      </c>
      <c r="E53" s="9"/>
      <c r="F53" s="50"/>
      <c r="G53" s="36"/>
      <c r="H53" s="300">
        <f>SUM(H46:H52)</f>
        <v>9349.77</v>
      </c>
    </row>
    <row r="54" spans="1:11" s="13" customFormat="1" ht="15" customHeight="1" x14ac:dyDescent="0.2">
      <c r="A54" s="9"/>
      <c r="B54" s="9"/>
      <c r="C54" s="9"/>
      <c r="D54" s="11"/>
      <c r="E54" s="9"/>
      <c r="F54" s="50"/>
      <c r="G54" s="36"/>
      <c r="H54" s="36"/>
    </row>
    <row r="55" spans="1:11" s="29" customFormat="1" ht="15" customHeight="1" x14ac:dyDescent="0.2">
      <c r="A55" s="75" t="s">
        <v>52</v>
      </c>
      <c r="B55" s="75"/>
      <c r="C55" s="75"/>
      <c r="D55" s="204" t="s">
        <v>54</v>
      </c>
      <c r="E55" s="75"/>
      <c r="F55" s="205"/>
      <c r="G55" s="206"/>
      <c r="H55" s="205"/>
      <c r="I55" s="13"/>
      <c r="J55" s="4"/>
      <c r="K55" s="4"/>
    </row>
    <row r="56" spans="1:11" s="13" customFormat="1" ht="30" customHeight="1" x14ac:dyDescent="0.2">
      <c r="A56" s="9">
        <v>8.1</v>
      </c>
      <c r="B56" s="9">
        <v>41244</v>
      </c>
      <c r="C56" s="32" t="s">
        <v>6</v>
      </c>
      <c r="D56" s="2" t="s">
        <v>80</v>
      </c>
      <c r="E56" s="9" t="s">
        <v>57</v>
      </c>
      <c r="F56" s="51">
        <f>MC!I168</f>
        <v>221.31402400000002</v>
      </c>
      <c r="G56" s="270">
        <v>20.27</v>
      </c>
      <c r="H56" s="270">
        <f t="shared" ref="H56:H57" si="7">TRUNC(ROUND(F56*G56,2),2)</f>
        <v>4486.04</v>
      </c>
    </row>
    <row r="57" spans="1:11" s="13" customFormat="1" ht="30" customHeight="1" x14ac:dyDescent="0.2">
      <c r="A57" s="9">
        <v>8.1999999999999993</v>
      </c>
      <c r="B57" s="9">
        <v>200402</v>
      </c>
      <c r="C57" s="32" t="s">
        <v>155</v>
      </c>
      <c r="D57" s="2" t="s">
        <v>173</v>
      </c>
      <c r="E57" s="9" t="s">
        <v>172</v>
      </c>
      <c r="F57" s="51">
        <f>MC!I173</f>
        <v>85.8</v>
      </c>
      <c r="G57" s="270">
        <f>'CORREÇÃO MON'!I30</f>
        <v>1.0584516116860334</v>
      </c>
      <c r="H57" s="270">
        <f t="shared" si="7"/>
        <v>90.82</v>
      </c>
    </row>
    <row r="58" spans="1:11" s="4" customFormat="1" ht="15" customHeight="1" x14ac:dyDescent="0.2">
      <c r="A58" s="20"/>
      <c r="B58" s="20"/>
      <c r="C58" s="20"/>
      <c r="D58" s="11" t="s">
        <v>174</v>
      </c>
      <c r="E58" s="20"/>
      <c r="F58" s="48"/>
      <c r="G58" s="35"/>
      <c r="H58" s="300">
        <f>SUM(H56:H57)</f>
        <v>4576.8599999999997</v>
      </c>
      <c r="I58" s="13"/>
    </row>
    <row r="59" spans="1:11" s="28" customFormat="1" ht="15" customHeight="1" x14ac:dyDescent="0.2">
      <c r="A59" s="9"/>
      <c r="B59" s="9"/>
      <c r="C59" s="9"/>
      <c r="D59" s="2"/>
      <c r="E59" s="9"/>
      <c r="F59" s="50"/>
      <c r="G59" s="36"/>
      <c r="H59" s="36"/>
      <c r="I59" s="13"/>
      <c r="J59" s="13"/>
      <c r="K59" s="13"/>
    </row>
    <row r="60" spans="1:11" s="29" customFormat="1" ht="15" customHeight="1" x14ac:dyDescent="0.2">
      <c r="A60" s="376" t="s">
        <v>15</v>
      </c>
      <c r="B60" s="376"/>
      <c r="C60" s="376"/>
      <c r="D60" s="376"/>
      <c r="E60" s="376"/>
      <c r="F60" s="376"/>
      <c r="G60" s="376"/>
      <c r="H60" s="300">
        <f>(H58+H53+H43+H38+H33+H24+H19+H15)-0.01</f>
        <v>53048.840000000004</v>
      </c>
      <c r="I60" s="4"/>
      <c r="J60" s="4"/>
      <c r="K60" s="4"/>
    </row>
    <row r="61" spans="1:11" ht="15" customHeight="1" x14ac:dyDescent="0.2">
      <c r="H61" s="54"/>
      <c r="I61" s="13"/>
      <c r="J61" s="13"/>
      <c r="K61" s="13"/>
    </row>
  </sheetData>
  <mergeCells count="7">
    <mergeCell ref="A60:G60"/>
    <mergeCell ref="B1:D1"/>
    <mergeCell ref="B2:D2"/>
    <mergeCell ref="B3:D3"/>
    <mergeCell ref="B4:D4"/>
    <mergeCell ref="B5:D5"/>
    <mergeCell ref="G1:H2"/>
  </mergeCells>
  <printOptions horizontalCentered="1" gridLines="1"/>
  <pageMargins left="0.59055118110236227" right="0.59055118110236227" top="0.98425196850393704" bottom="0.59055118110236227" header="0" footer="0"/>
  <pageSetup paperSize="9" scale="85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1"/>
  <sheetViews>
    <sheetView view="pageBreakPreview" topLeftCell="A13" zoomScale="60" zoomScaleNormal="100" workbookViewId="0">
      <selection activeCell="O12" sqref="O12"/>
    </sheetView>
  </sheetViews>
  <sheetFormatPr defaultRowHeight="12.75" x14ac:dyDescent="0.2"/>
  <cols>
    <col min="1" max="1" width="6.42578125" customWidth="1"/>
    <col min="2" max="2" width="9.28515625" customWidth="1"/>
    <col min="3" max="3" width="8.28515625" customWidth="1"/>
    <col min="4" max="4" width="20" bestFit="1" customWidth="1"/>
    <col min="5" max="5" width="15.42578125" bestFit="1" customWidth="1"/>
    <col min="6" max="6" width="20" bestFit="1" customWidth="1"/>
    <col min="7" max="7" width="23.28515625" bestFit="1" customWidth="1"/>
    <col min="8" max="8" width="16.5703125" bestFit="1" customWidth="1"/>
    <col min="9" max="9" width="24.28515625" bestFit="1" customWidth="1"/>
  </cols>
  <sheetData>
    <row r="1" spans="1:9" x14ac:dyDescent="0.2">
      <c r="A1" s="68"/>
      <c r="B1" s="347"/>
      <c r="C1" s="347"/>
      <c r="D1" s="377" t="s">
        <v>47</v>
      </c>
      <c r="E1" s="377"/>
      <c r="F1" s="393"/>
      <c r="G1" s="377"/>
      <c r="H1" s="22"/>
      <c r="I1" s="267"/>
    </row>
    <row r="2" spans="1:9" x14ac:dyDescent="0.2">
      <c r="A2" s="69"/>
      <c r="B2" s="70"/>
      <c r="C2" s="70"/>
      <c r="D2" s="378" t="s">
        <v>176</v>
      </c>
      <c r="E2" s="378"/>
      <c r="F2" s="378"/>
      <c r="G2" s="378"/>
      <c r="H2" s="24"/>
      <c r="I2" s="268"/>
    </row>
    <row r="3" spans="1:9" ht="12.75" customHeight="1" x14ac:dyDescent="0.2">
      <c r="A3" s="69"/>
      <c r="B3" s="70"/>
      <c r="C3" s="70"/>
      <c r="D3" s="378" t="s">
        <v>263</v>
      </c>
      <c r="E3" s="378"/>
      <c r="F3" s="378"/>
      <c r="G3" s="378"/>
      <c r="H3" s="378"/>
      <c r="I3" s="394"/>
    </row>
    <row r="4" spans="1:9" x14ac:dyDescent="0.2">
      <c r="A4" s="69"/>
      <c r="B4" s="70"/>
      <c r="C4" s="70"/>
      <c r="D4" s="378" t="s">
        <v>48</v>
      </c>
      <c r="E4" s="378"/>
      <c r="F4" s="378"/>
      <c r="G4" s="378"/>
      <c r="H4" s="67" t="s">
        <v>60</v>
      </c>
      <c r="I4" s="269" t="s">
        <v>303</v>
      </c>
    </row>
    <row r="5" spans="1:9" x14ac:dyDescent="0.2">
      <c r="A5" s="73"/>
      <c r="B5" s="348"/>
      <c r="C5" s="348"/>
      <c r="D5" s="379" t="s">
        <v>75</v>
      </c>
      <c r="E5" s="379"/>
      <c r="F5" s="379"/>
      <c r="G5" s="379"/>
      <c r="H5" s="52" t="s">
        <v>1</v>
      </c>
      <c r="I5" s="374">
        <v>0.23319999999999999</v>
      </c>
    </row>
    <row r="6" spans="1:9" ht="43.5" customHeight="1" x14ac:dyDescent="0.2">
      <c r="A6" s="354" t="s">
        <v>2</v>
      </c>
      <c r="B6" s="354" t="s">
        <v>3</v>
      </c>
      <c r="C6" s="354" t="s">
        <v>310</v>
      </c>
      <c r="D6" s="354" t="s">
        <v>175</v>
      </c>
      <c r="E6" s="371" t="s">
        <v>306</v>
      </c>
      <c r="F6" s="371" t="s">
        <v>312</v>
      </c>
      <c r="G6" s="371" t="s">
        <v>311</v>
      </c>
      <c r="H6" s="355" t="s">
        <v>302</v>
      </c>
      <c r="I6" s="355" t="s">
        <v>179</v>
      </c>
    </row>
    <row r="7" spans="1:9" ht="33.75" customHeight="1" x14ac:dyDescent="0.2">
      <c r="A7" s="349">
        <v>3.2</v>
      </c>
      <c r="B7" s="350">
        <v>10229</v>
      </c>
      <c r="C7" s="350" t="s">
        <v>155</v>
      </c>
      <c r="D7" s="390" t="s">
        <v>309</v>
      </c>
      <c r="E7" s="391"/>
      <c r="F7" s="391"/>
      <c r="G7" s="391"/>
      <c r="H7" s="391"/>
      <c r="I7" s="392"/>
    </row>
    <row r="8" spans="1:9" ht="33.75" customHeight="1" x14ac:dyDescent="0.2">
      <c r="A8" s="264"/>
      <c r="B8" s="264"/>
      <c r="C8" s="264"/>
      <c r="D8" s="372" t="s">
        <v>305</v>
      </c>
      <c r="E8" s="272">
        <v>24.49</v>
      </c>
      <c r="F8" s="272">
        <f>E8/2.2833</f>
        <v>10.725704024876274</v>
      </c>
      <c r="G8" s="265">
        <f>F8*2.5727</f>
        <v>27.594018744799193</v>
      </c>
      <c r="H8" s="265">
        <f>G8*1.2332</f>
        <v>34.028943916086369</v>
      </c>
      <c r="I8" s="265">
        <f>H8*1.0023</f>
        <v>34.107210487093369</v>
      </c>
    </row>
    <row r="9" spans="1:9" ht="33.75" customHeight="1" x14ac:dyDescent="0.2">
      <c r="A9" s="264"/>
      <c r="B9" s="264"/>
      <c r="C9" s="264"/>
      <c r="D9" s="271" t="s">
        <v>307</v>
      </c>
      <c r="E9" s="272">
        <v>0</v>
      </c>
      <c r="F9" s="272"/>
      <c r="G9" s="265"/>
      <c r="H9" s="265">
        <v>0</v>
      </c>
      <c r="I9" s="265">
        <v>0</v>
      </c>
    </row>
    <row r="10" spans="1:9" ht="33.75" customHeight="1" x14ac:dyDescent="0.2">
      <c r="A10" s="384" t="s">
        <v>304</v>
      </c>
      <c r="B10" s="385"/>
      <c r="C10" s="385"/>
      <c r="D10" s="385"/>
      <c r="E10" s="385"/>
      <c r="F10" s="385"/>
      <c r="G10" s="385"/>
      <c r="H10" s="386"/>
      <c r="I10" s="351">
        <f>SUM(I8:I9)</f>
        <v>34.107210487093369</v>
      </c>
    </row>
    <row r="11" spans="1:9" s="353" customFormat="1" ht="51.75" customHeight="1" x14ac:dyDescent="0.2">
      <c r="A11" s="349">
        <v>7.2</v>
      </c>
      <c r="B11" s="350">
        <v>150701</v>
      </c>
      <c r="C11" s="350" t="s">
        <v>155</v>
      </c>
      <c r="D11" s="387" t="s">
        <v>178</v>
      </c>
      <c r="E11" s="388"/>
      <c r="F11" s="388"/>
      <c r="G11" s="388"/>
      <c r="H11" s="388"/>
      <c r="I11" s="389"/>
    </row>
    <row r="12" spans="1:9" ht="37.5" customHeight="1" x14ac:dyDescent="0.2">
      <c r="A12" s="264"/>
      <c r="B12" s="264"/>
      <c r="C12" s="264"/>
      <c r="D12" s="372" t="s">
        <v>305</v>
      </c>
      <c r="E12" s="272">
        <v>21.2</v>
      </c>
      <c r="F12" s="272">
        <f>E12/2.2833</f>
        <v>9.2848070774755822</v>
      </c>
      <c r="G12" s="265">
        <f>F12*2.5727</f>
        <v>23.887023168221432</v>
      </c>
      <c r="H12" s="265">
        <f>G12*1.2332</f>
        <v>29.457476971050671</v>
      </c>
      <c r="I12" s="265">
        <f>H12*1.0023</f>
        <v>29.525229168084085</v>
      </c>
    </row>
    <row r="13" spans="1:9" ht="51.75" customHeight="1" x14ac:dyDescent="0.2">
      <c r="A13" s="264"/>
      <c r="B13" s="264"/>
      <c r="C13" s="264"/>
      <c r="D13" s="271" t="s">
        <v>307</v>
      </c>
      <c r="E13" s="272">
        <v>12.75</v>
      </c>
      <c r="F13" s="272"/>
      <c r="G13" s="265"/>
      <c r="H13" s="265">
        <f>E13*1.2332</f>
        <v>15.723300000000002</v>
      </c>
      <c r="I13" s="265">
        <f>H13*1.0023</f>
        <v>15.759463590000001</v>
      </c>
    </row>
    <row r="14" spans="1:9" ht="39" customHeight="1" x14ac:dyDescent="0.2">
      <c r="A14" s="384" t="s">
        <v>304</v>
      </c>
      <c r="B14" s="385"/>
      <c r="C14" s="385"/>
      <c r="D14" s="385"/>
      <c r="E14" s="385"/>
      <c r="F14" s="385"/>
      <c r="G14" s="385"/>
      <c r="H14" s="386"/>
      <c r="I14" s="351">
        <f>SUM(I12:I13)</f>
        <v>45.284692758084084</v>
      </c>
    </row>
    <row r="15" spans="1:9" s="353" customFormat="1" ht="25.5" customHeight="1" x14ac:dyDescent="0.2">
      <c r="A15" s="349">
        <v>7.3</v>
      </c>
      <c r="B15" s="349">
        <v>151403</v>
      </c>
      <c r="C15" s="352" t="s">
        <v>155</v>
      </c>
      <c r="D15" s="387" t="s">
        <v>156</v>
      </c>
      <c r="E15" s="388"/>
      <c r="F15" s="388"/>
      <c r="G15" s="388"/>
      <c r="H15" s="388"/>
      <c r="I15" s="389"/>
    </row>
    <row r="16" spans="1:9" ht="37.5" customHeight="1" x14ac:dyDescent="0.2">
      <c r="A16" s="264"/>
      <c r="B16" s="264"/>
      <c r="C16" s="264"/>
      <c r="D16" s="372" t="s">
        <v>305</v>
      </c>
      <c r="E16" s="272">
        <v>3.24</v>
      </c>
      <c r="F16" s="272">
        <f>E16/2.2833</f>
        <v>1.4189988175009853</v>
      </c>
      <c r="G16" s="265">
        <f>F16*2.5727</f>
        <v>3.6506582577847855</v>
      </c>
      <c r="H16" s="265">
        <f>G16*1.2332</f>
        <v>4.5019917635001976</v>
      </c>
      <c r="I16" s="265">
        <f>H16*1.0023</f>
        <v>4.5123463445562475</v>
      </c>
    </row>
    <row r="17" spans="1:9" ht="51.75" customHeight="1" x14ac:dyDescent="0.2">
      <c r="A17" s="264"/>
      <c r="B17" s="264"/>
      <c r="C17" s="264"/>
      <c r="D17" s="271" t="s">
        <v>307</v>
      </c>
      <c r="E17" s="272">
        <v>1.64</v>
      </c>
      <c r="F17" s="272"/>
      <c r="G17" s="265"/>
      <c r="H17" s="265">
        <f>E17*1.2332</f>
        <v>2.0224479999999998</v>
      </c>
      <c r="I17" s="265">
        <f>H17*1.0023</f>
        <v>2.0270996303999995</v>
      </c>
    </row>
    <row r="18" spans="1:9" ht="36.75" customHeight="1" x14ac:dyDescent="0.2">
      <c r="A18" s="384" t="s">
        <v>304</v>
      </c>
      <c r="B18" s="385"/>
      <c r="C18" s="385"/>
      <c r="D18" s="385"/>
      <c r="E18" s="385"/>
      <c r="F18" s="385"/>
      <c r="G18" s="385"/>
      <c r="H18" s="386"/>
      <c r="I18" s="351">
        <f>SUM(I16:I17)</f>
        <v>6.539445974956247</v>
      </c>
    </row>
    <row r="19" spans="1:9" s="353" customFormat="1" ht="25.5" customHeight="1" x14ac:dyDescent="0.2">
      <c r="A19" s="349">
        <v>7.4</v>
      </c>
      <c r="B19" s="349">
        <v>151405</v>
      </c>
      <c r="C19" s="352" t="s">
        <v>155</v>
      </c>
      <c r="D19" s="387" t="s">
        <v>157</v>
      </c>
      <c r="E19" s="388"/>
      <c r="F19" s="388"/>
      <c r="G19" s="388"/>
      <c r="H19" s="388"/>
      <c r="I19" s="389"/>
    </row>
    <row r="20" spans="1:9" ht="37.5" customHeight="1" x14ac:dyDescent="0.2">
      <c r="A20" s="264"/>
      <c r="B20" s="264"/>
      <c r="C20" s="264"/>
      <c r="D20" s="372" t="s">
        <v>305</v>
      </c>
      <c r="E20" s="272">
        <v>3.78</v>
      </c>
      <c r="F20" s="272">
        <f>E20/2.2833</f>
        <v>1.6554986204178161</v>
      </c>
      <c r="G20" s="265">
        <f>F20*2.5727</f>
        <v>4.2591013007489158</v>
      </c>
      <c r="H20" s="265">
        <f>G20*1.2332</f>
        <v>5.2523237240835634</v>
      </c>
      <c r="I20" s="265">
        <f>H20*1.0023</f>
        <v>5.2644040686489557</v>
      </c>
    </row>
    <row r="21" spans="1:9" ht="51.75" customHeight="1" x14ac:dyDescent="0.2">
      <c r="A21" s="264"/>
      <c r="B21" s="264"/>
      <c r="C21" s="264"/>
      <c r="D21" s="271" t="s">
        <v>307</v>
      </c>
      <c r="E21" s="272">
        <v>4.34</v>
      </c>
      <c r="F21" s="272"/>
      <c r="G21" s="265"/>
      <c r="H21" s="265">
        <f>E21*1.2332</f>
        <v>5.3520880000000002</v>
      </c>
      <c r="I21" s="265">
        <f>H21*1.0023</f>
        <v>5.3643978024000001</v>
      </c>
    </row>
    <row r="22" spans="1:9" ht="40.5" customHeight="1" x14ac:dyDescent="0.2">
      <c r="A22" s="384" t="s">
        <v>304</v>
      </c>
      <c r="B22" s="385"/>
      <c r="C22" s="385"/>
      <c r="D22" s="385"/>
      <c r="E22" s="385"/>
      <c r="F22" s="385"/>
      <c r="G22" s="385"/>
      <c r="H22" s="386"/>
      <c r="I22" s="351">
        <f>SUM(I20:I21)</f>
        <v>10.628801871048957</v>
      </c>
    </row>
    <row r="23" spans="1:9" ht="38.25" customHeight="1" x14ac:dyDescent="0.2">
      <c r="A23" s="349">
        <v>7.5</v>
      </c>
      <c r="B23" s="349">
        <v>160106</v>
      </c>
      <c r="C23" s="352" t="s">
        <v>155</v>
      </c>
      <c r="D23" s="387" t="s">
        <v>158</v>
      </c>
      <c r="E23" s="388"/>
      <c r="F23" s="388"/>
      <c r="G23" s="388"/>
      <c r="H23" s="388"/>
      <c r="I23" s="389"/>
    </row>
    <row r="24" spans="1:9" ht="37.5" customHeight="1" x14ac:dyDescent="0.2">
      <c r="A24" s="264"/>
      <c r="B24" s="264"/>
      <c r="C24" s="264"/>
      <c r="D24" s="372" t="s">
        <v>305</v>
      </c>
      <c r="E24" s="272">
        <v>128.47999999999999</v>
      </c>
      <c r="F24" s="272">
        <f>E24/2.2833</f>
        <v>56.269434590285982</v>
      </c>
      <c r="G24" s="265">
        <f>F24*2.5727</f>
        <v>144.76437437042875</v>
      </c>
      <c r="H24" s="265">
        <f>G24*1.2332</f>
        <v>178.52342647361274</v>
      </c>
      <c r="I24" s="265">
        <f>H24*1.0023</f>
        <v>178.93403035450206</v>
      </c>
    </row>
    <row r="25" spans="1:9" ht="51.75" customHeight="1" x14ac:dyDescent="0.2">
      <c r="A25" s="264"/>
      <c r="B25" s="264"/>
      <c r="C25" s="264"/>
      <c r="D25" s="271" t="s">
        <v>307</v>
      </c>
      <c r="E25" s="272">
        <v>111.45</v>
      </c>
      <c r="F25" s="272"/>
      <c r="G25" s="265"/>
      <c r="H25" s="265">
        <f>E25*1.2332</f>
        <v>137.44014000000001</v>
      </c>
      <c r="I25" s="265">
        <f>H25*1.0023</f>
        <v>137.75625232200002</v>
      </c>
    </row>
    <row r="26" spans="1:9" ht="36.75" customHeight="1" x14ac:dyDescent="0.2">
      <c r="A26" s="384" t="s">
        <v>304</v>
      </c>
      <c r="B26" s="385"/>
      <c r="C26" s="385"/>
      <c r="D26" s="385"/>
      <c r="E26" s="385"/>
      <c r="F26" s="385"/>
      <c r="G26" s="385"/>
      <c r="H26" s="386"/>
      <c r="I26" s="351">
        <f>SUM(I24:I25)</f>
        <v>316.69028267650208</v>
      </c>
    </row>
    <row r="27" spans="1:9" ht="31.5" customHeight="1" x14ac:dyDescent="0.2">
      <c r="A27" s="349">
        <v>8.1999999999999993</v>
      </c>
      <c r="B27" s="349">
        <v>200402</v>
      </c>
      <c r="C27" s="352" t="s">
        <v>155</v>
      </c>
      <c r="D27" s="387" t="s">
        <v>173</v>
      </c>
      <c r="E27" s="388"/>
      <c r="F27" s="388"/>
      <c r="G27" s="388"/>
      <c r="H27" s="388"/>
      <c r="I27" s="389"/>
    </row>
    <row r="28" spans="1:9" ht="37.5" customHeight="1" x14ac:dyDescent="0.2">
      <c r="A28" s="264"/>
      <c r="B28" s="264"/>
      <c r="C28" s="264"/>
      <c r="D28" s="372" t="s">
        <v>305</v>
      </c>
      <c r="E28" s="272">
        <v>0.76</v>
      </c>
      <c r="F28" s="272">
        <f>E28/2.2833</f>
        <v>0.33285157447553976</v>
      </c>
      <c r="G28" s="265">
        <f>F28*2.5727</f>
        <v>0.85632724565322116</v>
      </c>
      <c r="H28" s="265">
        <f>G28*1.2332</f>
        <v>1.0560227593395524</v>
      </c>
      <c r="I28" s="265">
        <f>H28*1.0023</f>
        <v>1.0584516116860334</v>
      </c>
    </row>
    <row r="29" spans="1:9" ht="51.75" customHeight="1" x14ac:dyDescent="0.2">
      <c r="A29" s="264"/>
      <c r="B29" s="264"/>
      <c r="C29" s="264"/>
      <c r="D29" s="271" t="s">
        <v>307</v>
      </c>
      <c r="E29" s="272">
        <v>0</v>
      </c>
      <c r="F29" s="272"/>
      <c r="G29" s="265"/>
      <c r="H29" s="265">
        <f>E29*1.2332</f>
        <v>0</v>
      </c>
      <c r="I29" s="265">
        <f>H29*1.0023</f>
        <v>0</v>
      </c>
    </row>
    <row r="30" spans="1:9" ht="42" customHeight="1" x14ac:dyDescent="0.2">
      <c r="A30" s="384" t="s">
        <v>304</v>
      </c>
      <c r="B30" s="385"/>
      <c r="C30" s="385"/>
      <c r="D30" s="385"/>
      <c r="E30" s="385"/>
      <c r="F30" s="385"/>
      <c r="G30" s="385"/>
      <c r="H30" s="386"/>
      <c r="I30" s="351">
        <f>SUM(I28:I29)</f>
        <v>1.0584516116860334</v>
      </c>
    </row>
    <row r="31" spans="1:9" x14ac:dyDescent="0.2">
      <c r="A31" s="362"/>
      <c r="C31" s="362"/>
    </row>
  </sheetData>
  <mergeCells count="17">
    <mergeCell ref="D27:I27"/>
    <mergeCell ref="A30:H30"/>
    <mergeCell ref="D7:I7"/>
    <mergeCell ref="D11:I11"/>
    <mergeCell ref="D1:G1"/>
    <mergeCell ref="D2:G2"/>
    <mergeCell ref="D4:G4"/>
    <mergeCell ref="D5:G5"/>
    <mergeCell ref="D3:I3"/>
    <mergeCell ref="A14:H14"/>
    <mergeCell ref="A10:H10"/>
    <mergeCell ref="A18:H18"/>
    <mergeCell ref="A22:H22"/>
    <mergeCell ref="A26:H26"/>
    <mergeCell ref="D15:I15"/>
    <mergeCell ref="D23:I23"/>
    <mergeCell ref="D19:I19"/>
  </mergeCells>
  <pageMargins left="0.511811024" right="0.511811024" top="0.78740157499999996" bottom="0.78740157499999996" header="0.31496062000000002" footer="0.31496062000000002"/>
  <pageSetup paperSize="9" scale="65" orientation="portrait" horizontalDpi="0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73"/>
  <sheetViews>
    <sheetView showGridLines="0" view="pageBreakPreview" zoomScale="85" zoomScaleNormal="90" zoomScaleSheetLayoutView="85" workbookViewId="0">
      <pane ySplit="7" topLeftCell="A17" activePane="bottomLeft" state="frozen"/>
      <selection activeCell="B16" sqref="B16:B17"/>
      <selection pane="bottomLeft" activeCell="B9" sqref="B9:I9"/>
    </sheetView>
  </sheetViews>
  <sheetFormatPr defaultColWidth="10.7109375" defaultRowHeight="21" customHeight="1" x14ac:dyDescent="0.2"/>
  <cols>
    <col min="1" max="1" width="13.28515625" style="86" customWidth="1"/>
    <col min="2" max="2" width="80.85546875" style="128" customWidth="1"/>
    <col min="3" max="3" width="14.85546875" style="60" bestFit="1" customWidth="1"/>
    <col min="4" max="4" width="11.28515625" style="60" bestFit="1" customWidth="1"/>
    <col min="5" max="5" width="15.7109375" style="60" bestFit="1" customWidth="1"/>
    <col min="6" max="6" width="8.28515625" style="60" customWidth="1"/>
    <col min="7" max="7" width="9.85546875" style="60" bestFit="1" customWidth="1"/>
    <col min="8" max="8" width="11.7109375" style="60" bestFit="1" customWidth="1"/>
    <col min="9" max="9" width="14.7109375" style="60" customWidth="1"/>
    <col min="10" max="10" width="11.85546875" style="135" bestFit="1" customWidth="1"/>
    <col min="11" max="13" width="10.7109375" style="86"/>
    <col min="14" max="14" width="16.5703125" style="86" customWidth="1"/>
    <col min="15" max="16384" width="10.7109375" style="86"/>
  </cols>
  <sheetData>
    <row r="1" spans="1:11" ht="21" customHeight="1" x14ac:dyDescent="0.2">
      <c r="A1" s="186"/>
      <c r="B1" s="377" t="s">
        <v>47</v>
      </c>
      <c r="C1" s="377"/>
      <c r="D1" s="377"/>
      <c r="G1" s="22"/>
      <c r="H1" s="23"/>
      <c r="I1" s="410" t="s">
        <v>301</v>
      </c>
      <c r="J1" s="411"/>
    </row>
    <row r="2" spans="1:11" ht="21" customHeight="1" x14ac:dyDescent="0.2">
      <c r="A2" s="187"/>
      <c r="B2" s="378" t="s">
        <v>122</v>
      </c>
      <c r="C2" s="378"/>
      <c r="D2" s="378"/>
      <c r="G2" s="24"/>
      <c r="H2" s="24"/>
      <c r="I2" s="412"/>
      <c r="J2" s="413"/>
    </row>
    <row r="3" spans="1:11" ht="21" customHeight="1" x14ac:dyDescent="0.2">
      <c r="A3" s="187"/>
      <c r="B3" s="378" t="s">
        <v>263</v>
      </c>
      <c r="C3" s="378"/>
      <c r="D3" s="378"/>
      <c r="G3" s="137"/>
      <c r="H3" s="24"/>
      <c r="I3" s="414" t="s">
        <v>61</v>
      </c>
      <c r="J3" s="415"/>
    </row>
    <row r="4" spans="1:11" ht="21" customHeight="1" x14ac:dyDescent="0.2">
      <c r="A4" s="187"/>
      <c r="B4" s="378" t="s">
        <v>48</v>
      </c>
      <c r="C4" s="378"/>
      <c r="D4" s="378"/>
      <c r="F4" s="414" t="s">
        <v>60</v>
      </c>
      <c r="G4" s="414"/>
      <c r="H4" s="72">
        <v>1.5727</v>
      </c>
      <c r="I4" s="414"/>
      <c r="J4" s="415"/>
    </row>
    <row r="5" spans="1:11" s="60" customFormat="1" ht="21" customHeight="1" x14ac:dyDescent="0.2">
      <c r="A5" s="187"/>
      <c r="B5" s="379" t="s">
        <v>75</v>
      </c>
      <c r="C5" s="379"/>
      <c r="D5" s="379"/>
      <c r="G5" s="52" t="s">
        <v>1</v>
      </c>
      <c r="H5" s="346">
        <v>0.23319999999999999</v>
      </c>
      <c r="I5" s="39" t="s">
        <v>0</v>
      </c>
      <c r="J5" s="40" t="s">
        <v>74</v>
      </c>
    </row>
    <row r="6" spans="1:11" s="87" customFormat="1" ht="21" customHeight="1" x14ac:dyDescent="0.2">
      <c r="A6" s="398" t="s">
        <v>3</v>
      </c>
      <c r="B6" s="399" t="s">
        <v>5</v>
      </c>
      <c r="C6" s="403" t="s">
        <v>50</v>
      </c>
      <c r="D6" s="405" t="s">
        <v>42</v>
      </c>
      <c r="E6" s="405" t="s">
        <v>43</v>
      </c>
      <c r="F6" s="405" t="s">
        <v>46</v>
      </c>
      <c r="G6" s="405" t="s">
        <v>44</v>
      </c>
      <c r="H6" s="405" t="s">
        <v>45</v>
      </c>
      <c r="I6" s="401" t="s">
        <v>17</v>
      </c>
      <c r="J6" s="416" t="s">
        <v>39</v>
      </c>
    </row>
    <row r="7" spans="1:11" s="87" customFormat="1" ht="21" customHeight="1" x14ac:dyDescent="0.2">
      <c r="A7" s="398"/>
      <c r="B7" s="400"/>
      <c r="C7" s="404"/>
      <c r="D7" s="406"/>
      <c r="E7" s="406"/>
      <c r="F7" s="406"/>
      <c r="G7" s="406"/>
      <c r="H7" s="406"/>
      <c r="I7" s="402"/>
      <c r="J7" s="416"/>
    </row>
    <row r="8" spans="1:11" s="94" customFormat="1" ht="21" customHeight="1" x14ac:dyDescent="0.2">
      <c r="A8" s="88" t="s">
        <v>37</v>
      </c>
      <c r="B8" s="89" t="s">
        <v>7</v>
      </c>
      <c r="C8" s="90"/>
      <c r="D8" s="91"/>
      <c r="E8" s="90"/>
      <c r="F8" s="92"/>
      <c r="G8" s="90"/>
      <c r="H8" s="92"/>
      <c r="I8" s="93"/>
      <c r="J8" s="131"/>
      <c r="K8" s="87"/>
    </row>
    <row r="9" spans="1:11" s="59" customFormat="1" ht="21" customHeight="1" x14ac:dyDescent="0.2">
      <c r="A9" s="95" t="s">
        <v>62</v>
      </c>
      <c r="B9" s="395" t="s">
        <v>287</v>
      </c>
      <c r="C9" s="396"/>
      <c r="D9" s="396"/>
      <c r="E9" s="396"/>
      <c r="F9" s="396"/>
      <c r="G9" s="396"/>
      <c r="H9" s="396"/>
      <c r="I9" s="397"/>
      <c r="J9" s="130"/>
    </row>
    <row r="10" spans="1:11" s="59" customFormat="1" ht="21" customHeight="1" x14ac:dyDescent="0.2">
      <c r="A10" s="95"/>
      <c r="B10" s="140"/>
      <c r="C10" s="141"/>
      <c r="D10" s="141"/>
      <c r="E10" s="141"/>
      <c r="F10" s="141"/>
      <c r="G10" s="141"/>
      <c r="H10" s="141"/>
      <c r="I10" s="142"/>
      <c r="J10" s="130"/>
    </row>
    <row r="11" spans="1:11" s="59" customFormat="1" ht="21" customHeight="1" x14ac:dyDescent="0.2">
      <c r="A11" s="95"/>
      <c r="B11" s="96" t="s">
        <v>29</v>
      </c>
      <c r="C11" s="61"/>
      <c r="D11" s="97">
        <v>5</v>
      </c>
      <c r="E11" s="61">
        <v>4</v>
      </c>
      <c r="F11" s="61"/>
      <c r="G11" s="61"/>
      <c r="H11" s="61"/>
      <c r="I11" s="98">
        <f>D11*E11</f>
        <v>20</v>
      </c>
      <c r="J11" s="130"/>
    </row>
    <row r="12" spans="1:11" s="59" customFormat="1" ht="21" customHeight="1" x14ac:dyDescent="0.2">
      <c r="A12" s="95"/>
      <c r="B12" s="99" t="s">
        <v>18</v>
      </c>
      <c r="C12" s="100"/>
      <c r="D12" s="57"/>
      <c r="E12" s="57"/>
      <c r="F12" s="57"/>
      <c r="G12" s="57"/>
      <c r="H12" s="57"/>
      <c r="I12" s="101">
        <f>I11</f>
        <v>20</v>
      </c>
      <c r="J12" s="132" t="s">
        <v>191</v>
      </c>
    </row>
    <row r="13" spans="1:11" s="59" customFormat="1" ht="21" customHeight="1" x14ac:dyDescent="0.2">
      <c r="A13" s="95"/>
      <c r="B13" s="96"/>
      <c r="C13" s="61"/>
      <c r="D13" s="97"/>
      <c r="E13" s="61"/>
      <c r="F13" s="61"/>
      <c r="G13" s="61"/>
      <c r="H13" s="61"/>
      <c r="I13" s="98"/>
      <c r="J13" s="130"/>
    </row>
    <row r="14" spans="1:11" s="104" customFormat="1" ht="21" customHeight="1" x14ac:dyDescent="0.2">
      <c r="A14" s="95">
        <v>1.02</v>
      </c>
      <c r="B14" s="395" t="s">
        <v>28</v>
      </c>
      <c r="C14" s="396"/>
      <c r="D14" s="396"/>
      <c r="E14" s="396"/>
      <c r="F14" s="396"/>
      <c r="G14" s="396"/>
      <c r="H14" s="396"/>
      <c r="I14" s="397"/>
      <c r="J14" s="130"/>
    </row>
    <row r="15" spans="1:11" s="104" customFormat="1" ht="21" customHeight="1" x14ac:dyDescent="0.2">
      <c r="A15" s="95"/>
      <c r="B15" s="322"/>
      <c r="C15" s="323"/>
      <c r="D15" s="323"/>
      <c r="E15" s="323"/>
      <c r="F15" s="323"/>
      <c r="G15" s="323"/>
      <c r="H15" s="323"/>
      <c r="I15" s="324"/>
      <c r="J15" s="130"/>
    </row>
    <row r="16" spans="1:11" s="104" customFormat="1" ht="21" customHeight="1" x14ac:dyDescent="0.2">
      <c r="A16" s="95"/>
      <c r="B16" s="96" t="s">
        <v>288</v>
      </c>
      <c r="C16" s="323"/>
      <c r="D16" s="323"/>
      <c r="E16" s="323"/>
      <c r="F16" s="120" t="s">
        <v>90</v>
      </c>
      <c r="G16" s="323"/>
      <c r="H16" s="323"/>
      <c r="I16" s="324"/>
      <c r="J16" s="130"/>
    </row>
    <row r="17" spans="1:10" s="59" customFormat="1" ht="21" customHeight="1" x14ac:dyDescent="0.2">
      <c r="A17" s="95"/>
      <c r="B17" s="96" t="s">
        <v>289</v>
      </c>
      <c r="C17" s="61"/>
      <c r="D17" s="97">
        <v>10</v>
      </c>
      <c r="E17" s="61">
        <v>8</v>
      </c>
      <c r="F17" s="61">
        <v>2</v>
      </c>
      <c r="G17" s="61"/>
      <c r="H17" s="61"/>
      <c r="I17" s="98">
        <f>D17*E17*F17</f>
        <v>160</v>
      </c>
      <c r="J17" s="130"/>
    </row>
    <row r="18" spans="1:10" s="59" customFormat="1" ht="21" customHeight="1" x14ac:dyDescent="0.2">
      <c r="A18" s="95"/>
      <c r="B18" s="99" t="s">
        <v>18</v>
      </c>
      <c r="C18" s="100"/>
      <c r="D18" s="57"/>
      <c r="E18" s="57"/>
      <c r="F18" s="57"/>
      <c r="G18" s="57"/>
      <c r="H18" s="57"/>
      <c r="I18" s="101">
        <f>I17</f>
        <v>160</v>
      </c>
      <c r="J18" s="132" t="s">
        <v>57</v>
      </c>
    </row>
    <row r="19" spans="1:10" s="59" customFormat="1" ht="21" customHeight="1" x14ac:dyDescent="0.2">
      <c r="A19" s="95"/>
      <c r="B19" s="96"/>
      <c r="C19" s="61"/>
      <c r="D19" s="97"/>
      <c r="E19" s="61"/>
      <c r="F19" s="61"/>
      <c r="G19" s="61"/>
      <c r="H19" s="61"/>
      <c r="I19" s="98"/>
      <c r="J19" s="130"/>
    </row>
    <row r="20" spans="1:10" s="104" customFormat="1" ht="21" customHeight="1" x14ac:dyDescent="0.2">
      <c r="A20" s="95">
        <v>1.03</v>
      </c>
      <c r="B20" s="395" t="s">
        <v>100</v>
      </c>
      <c r="C20" s="396"/>
      <c r="D20" s="396"/>
      <c r="E20" s="396"/>
      <c r="F20" s="396"/>
      <c r="G20" s="396"/>
      <c r="H20" s="396"/>
      <c r="I20" s="397"/>
      <c r="J20" s="130"/>
    </row>
    <row r="21" spans="1:10" s="59" customFormat="1" ht="21" customHeight="1" x14ac:dyDescent="0.2">
      <c r="A21" s="95"/>
      <c r="B21" s="96" t="s">
        <v>29</v>
      </c>
      <c r="C21" s="61"/>
      <c r="D21" s="97">
        <v>1</v>
      </c>
      <c r="E21" s="61"/>
      <c r="F21" s="61"/>
      <c r="G21" s="61"/>
      <c r="H21" s="61"/>
      <c r="I21" s="98">
        <v>1</v>
      </c>
      <c r="J21" s="130"/>
    </row>
    <row r="22" spans="1:10" s="59" customFormat="1" ht="21" customHeight="1" x14ac:dyDescent="0.2">
      <c r="A22" s="95"/>
      <c r="B22" s="99" t="s">
        <v>18</v>
      </c>
      <c r="C22" s="100"/>
      <c r="D22" s="57"/>
      <c r="E22" s="57"/>
      <c r="F22" s="57"/>
      <c r="G22" s="57"/>
      <c r="H22" s="57"/>
      <c r="I22" s="101">
        <f>I21</f>
        <v>1</v>
      </c>
      <c r="J22" s="132" t="s">
        <v>86</v>
      </c>
    </row>
    <row r="23" spans="1:10" s="59" customFormat="1" ht="21" customHeight="1" x14ac:dyDescent="0.2">
      <c r="A23" s="95"/>
      <c r="B23" s="96"/>
      <c r="C23" s="61"/>
      <c r="D23" s="97"/>
      <c r="E23" s="61"/>
      <c r="F23" s="61"/>
      <c r="G23" s="61"/>
      <c r="H23" s="61"/>
      <c r="I23" s="98"/>
      <c r="J23" s="130"/>
    </row>
    <row r="24" spans="1:10" s="104" customFormat="1" ht="21" customHeight="1" x14ac:dyDescent="0.2">
      <c r="A24" s="95">
        <v>1.04</v>
      </c>
      <c r="B24" s="395" t="s">
        <v>180</v>
      </c>
      <c r="C24" s="396"/>
      <c r="D24" s="396"/>
      <c r="E24" s="396"/>
      <c r="F24" s="396"/>
      <c r="G24" s="396"/>
      <c r="H24" s="396"/>
      <c r="I24" s="397"/>
      <c r="J24" s="130"/>
    </row>
    <row r="25" spans="1:10" s="59" customFormat="1" ht="21" customHeight="1" x14ac:dyDescent="0.2">
      <c r="A25" s="95"/>
      <c r="B25" s="96" t="s">
        <v>29</v>
      </c>
      <c r="C25" s="61"/>
      <c r="D25" s="97">
        <v>6</v>
      </c>
      <c r="E25" s="61"/>
      <c r="F25" s="61"/>
      <c r="G25" s="61"/>
      <c r="H25" s="61"/>
      <c r="I25" s="98">
        <f>D25</f>
        <v>6</v>
      </c>
      <c r="J25" s="130"/>
    </row>
    <row r="26" spans="1:10" s="59" customFormat="1" ht="21" customHeight="1" x14ac:dyDescent="0.2">
      <c r="A26" s="95"/>
      <c r="B26" s="99" t="s">
        <v>18</v>
      </c>
      <c r="C26" s="100"/>
      <c r="D26" s="57"/>
      <c r="E26" s="57"/>
      <c r="F26" s="57"/>
      <c r="G26" s="57"/>
      <c r="H26" s="57"/>
      <c r="I26" s="101">
        <f>I25</f>
        <v>6</v>
      </c>
      <c r="J26" s="132" t="s">
        <v>59</v>
      </c>
    </row>
    <row r="27" spans="1:10" s="59" customFormat="1" ht="21" customHeight="1" x14ac:dyDescent="0.2">
      <c r="A27" s="95"/>
      <c r="B27" s="96"/>
      <c r="C27" s="61"/>
      <c r="D27" s="97"/>
      <c r="E27" s="61"/>
      <c r="F27" s="61"/>
      <c r="G27" s="61"/>
      <c r="H27" s="61"/>
      <c r="I27" s="98"/>
      <c r="J27" s="130"/>
    </row>
    <row r="28" spans="1:10" s="104" customFormat="1" ht="21" customHeight="1" x14ac:dyDescent="0.2">
      <c r="A28" s="95">
        <v>1.05</v>
      </c>
      <c r="B28" s="395" t="s">
        <v>181</v>
      </c>
      <c r="C28" s="396"/>
      <c r="D28" s="396"/>
      <c r="E28" s="396"/>
      <c r="F28" s="396"/>
      <c r="G28" s="396"/>
      <c r="H28" s="396"/>
      <c r="I28" s="397"/>
      <c r="J28" s="130"/>
    </row>
    <row r="29" spans="1:10" s="59" customFormat="1" ht="21" customHeight="1" x14ac:dyDescent="0.2">
      <c r="A29" s="95"/>
      <c r="B29" s="96" t="s">
        <v>29</v>
      </c>
      <c r="C29" s="61"/>
      <c r="D29" s="97">
        <v>6</v>
      </c>
      <c r="E29" s="61"/>
      <c r="F29" s="61"/>
      <c r="G29" s="61"/>
      <c r="H29" s="61"/>
      <c r="I29" s="98">
        <f>D29</f>
        <v>6</v>
      </c>
      <c r="J29" s="130"/>
    </row>
    <row r="30" spans="1:10" s="59" customFormat="1" ht="21" customHeight="1" x14ac:dyDescent="0.2">
      <c r="A30" s="95"/>
      <c r="B30" s="99" t="s">
        <v>18</v>
      </c>
      <c r="C30" s="100"/>
      <c r="D30" s="57"/>
      <c r="E30" s="57"/>
      <c r="F30" s="57"/>
      <c r="G30" s="57"/>
      <c r="H30" s="57"/>
      <c r="I30" s="101">
        <f>I29</f>
        <v>6</v>
      </c>
      <c r="J30" s="132" t="s">
        <v>59</v>
      </c>
    </row>
    <row r="31" spans="1:10" s="59" customFormat="1" ht="21" customHeight="1" x14ac:dyDescent="0.2">
      <c r="A31" s="95"/>
      <c r="B31" s="96"/>
      <c r="C31" s="61"/>
      <c r="D31" s="97"/>
      <c r="E31" s="61"/>
      <c r="F31" s="61"/>
      <c r="G31" s="61"/>
      <c r="H31" s="61"/>
      <c r="I31" s="98"/>
      <c r="J31" s="130"/>
    </row>
    <row r="32" spans="1:10" s="104" customFormat="1" ht="21" customHeight="1" x14ac:dyDescent="0.2">
      <c r="A32" s="95">
        <v>1.06</v>
      </c>
      <c r="B32" s="395" t="s">
        <v>98</v>
      </c>
      <c r="C32" s="396"/>
      <c r="D32" s="396"/>
      <c r="E32" s="396"/>
      <c r="F32" s="396"/>
      <c r="G32" s="396"/>
      <c r="H32" s="396"/>
      <c r="I32" s="397"/>
      <c r="J32" s="130"/>
    </row>
    <row r="33" spans="1:10" s="59" customFormat="1" ht="21" customHeight="1" x14ac:dyDescent="0.2">
      <c r="A33" s="95"/>
      <c r="B33" s="96" t="s">
        <v>29</v>
      </c>
      <c r="C33" s="61"/>
      <c r="D33" s="97">
        <v>6</v>
      </c>
      <c r="E33" s="61"/>
      <c r="F33" s="61"/>
      <c r="G33" s="61"/>
      <c r="H33" s="61"/>
      <c r="I33" s="98">
        <f>D33</f>
        <v>6</v>
      </c>
      <c r="J33" s="130"/>
    </row>
    <row r="34" spans="1:10" s="59" customFormat="1" ht="21" customHeight="1" x14ac:dyDescent="0.2">
      <c r="A34" s="95"/>
      <c r="B34" s="99" t="s">
        <v>18</v>
      </c>
      <c r="C34" s="100"/>
      <c r="D34" s="57"/>
      <c r="E34" s="57"/>
      <c r="F34" s="57"/>
      <c r="G34" s="57"/>
      <c r="H34" s="57"/>
      <c r="I34" s="101">
        <f>I33</f>
        <v>6</v>
      </c>
      <c r="J34" s="132" t="s">
        <v>59</v>
      </c>
    </row>
    <row r="35" spans="1:10" s="59" customFormat="1" ht="21" customHeight="1" x14ac:dyDescent="0.2">
      <c r="A35" s="95"/>
      <c r="B35" s="96"/>
      <c r="C35" s="61"/>
      <c r="D35" s="97"/>
      <c r="E35" s="61"/>
      <c r="F35" s="61"/>
      <c r="G35" s="61"/>
      <c r="H35" s="61"/>
      <c r="I35" s="98"/>
      <c r="J35" s="130"/>
    </row>
    <row r="36" spans="1:10" s="94" customFormat="1" ht="21" customHeight="1" x14ac:dyDescent="0.2">
      <c r="A36" s="105" t="s">
        <v>36</v>
      </c>
      <c r="B36" s="106" t="s">
        <v>10</v>
      </c>
      <c r="C36" s="107"/>
      <c r="D36" s="108"/>
      <c r="E36" s="107"/>
      <c r="F36" s="109"/>
      <c r="G36" s="107"/>
      <c r="H36" s="109"/>
      <c r="I36" s="110"/>
      <c r="J36" s="133"/>
    </row>
    <row r="37" spans="1:10" s="59" customFormat="1" ht="21" customHeight="1" x14ac:dyDescent="0.2">
      <c r="A37" s="95" t="s">
        <v>63</v>
      </c>
      <c r="B37" s="395" t="s">
        <v>55</v>
      </c>
      <c r="C37" s="396"/>
      <c r="D37" s="396"/>
      <c r="E37" s="396"/>
      <c r="F37" s="396"/>
      <c r="G37" s="396"/>
      <c r="H37" s="396"/>
      <c r="I37" s="397"/>
      <c r="J37" s="130"/>
    </row>
    <row r="38" spans="1:10" s="59" customFormat="1" ht="21" customHeight="1" x14ac:dyDescent="0.2">
      <c r="A38" s="95"/>
      <c r="B38" s="96"/>
      <c r="C38" s="61">
        <v>1</v>
      </c>
      <c r="D38" s="97">
        <v>2</v>
      </c>
      <c r="E38" s="61">
        <v>4</v>
      </c>
      <c r="F38" s="61"/>
      <c r="G38" s="61"/>
      <c r="H38" s="61"/>
      <c r="I38" s="98">
        <v>8</v>
      </c>
      <c r="J38" s="130"/>
    </row>
    <row r="39" spans="1:10" s="59" customFormat="1" ht="21" customHeight="1" x14ac:dyDescent="0.2">
      <c r="A39" s="95"/>
      <c r="B39" s="99" t="s">
        <v>18</v>
      </c>
      <c r="C39" s="100"/>
      <c r="D39" s="57"/>
      <c r="E39" s="57"/>
      <c r="F39" s="57"/>
      <c r="G39" s="57"/>
      <c r="H39" s="57"/>
      <c r="I39" s="101">
        <f>I38</f>
        <v>8</v>
      </c>
      <c r="J39" s="132" t="s">
        <v>57</v>
      </c>
    </row>
    <row r="40" spans="1:10" s="59" customFormat="1" ht="21" customHeight="1" x14ac:dyDescent="0.2">
      <c r="A40" s="95"/>
      <c r="B40" s="96"/>
      <c r="C40" s="61"/>
      <c r="D40" s="97"/>
      <c r="E40" s="61"/>
      <c r="F40" s="61"/>
      <c r="G40" s="61"/>
      <c r="H40" s="61"/>
      <c r="I40" s="98"/>
      <c r="J40" s="130"/>
    </row>
    <row r="41" spans="1:10" s="94" customFormat="1" ht="21" customHeight="1" x14ac:dyDescent="0.2">
      <c r="A41" s="105" t="s">
        <v>35</v>
      </c>
      <c r="B41" s="106" t="s">
        <v>49</v>
      </c>
      <c r="C41" s="107"/>
      <c r="D41" s="108"/>
      <c r="E41" s="107"/>
      <c r="F41" s="109"/>
      <c r="G41" s="107"/>
      <c r="H41" s="109"/>
      <c r="I41" s="110"/>
      <c r="J41" s="133"/>
    </row>
    <row r="42" spans="1:10" s="116" customFormat="1" ht="21" customHeight="1" x14ac:dyDescent="0.2">
      <c r="A42" s="111" t="s">
        <v>64</v>
      </c>
      <c r="B42" s="407" t="s">
        <v>77</v>
      </c>
      <c r="C42" s="408"/>
      <c r="D42" s="408"/>
      <c r="E42" s="408"/>
      <c r="F42" s="408"/>
      <c r="G42" s="408"/>
      <c r="H42" s="408"/>
      <c r="I42" s="409"/>
      <c r="J42" s="134"/>
    </row>
    <row r="43" spans="1:10" s="78" customFormat="1" ht="21" customHeight="1" x14ac:dyDescent="0.2">
      <c r="A43" s="111"/>
      <c r="B43" s="112" t="s">
        <v>184</v>
      </c>
      <c r="C43" s="113"/>
      <c r="D43" s="114">
        <v>10</v>
      </c>
      <c r="E43" s="113">
        <v>0.3</v>
      </c>
      <c r="F43" s="113"/>
      <c r="G43" s="113"/>
      <c r="H43" s="113"/>
      <c r="I43" s="115">
        <f>D43*E43</f>
        <v>3</v>
      </c>
      <c r="J43" s="134"/>
    </row>
    <row r="44" spans="1:10" s="59" customFormat="1" ht="21" customHeight="1" x14ac:dyDescent="0.2">
      <c r="A44" s="95"/>
      <c r="B44" s="99" t="s">
        <v>18</v>
      </c>
      <c r="C44" s="100"/>
      <c r="D44" s="57"/>
      <c r="E44" s="57"/>
      <c r="F44" s="57"/>
      <c r="G44" s="57"/>
      <c r="H44" s="57"/>
      <c r="I44" s="101">
        <f>SUM(I43:I43)</f>
        <v>3</v>
      </c>
      <c r="J44" s="132" t="s">
        <v>57</v>
      </c>
    </row>
    <row r="45" spans="1:10" s="59" customFormat="1" ht="21" customHeight="1" x14ac:dyDescent="0.2">
      <c r="A45" s="95"/>
      <c r="B45" s="96"/>
      <c r="C45" s="61"/>
      <c r="D45" s="97"/>
      <c r="E45" s="61"/>
      <c r="F45" s="61"/>
      <c r="G45" s="61"/>
      <c r="H45" s="61"/>
      <c r="I45" s="98"/>
      <c r="J45" s="130"/>
    </row>
    <row r="46" spans="1:10" s="104" customFormat="1" ht="21" customHeight="1" x14ac:dyDescent="0.2">
      <c r="A46" s="95" t="s">
        <v>65</v>
      </c>
      <c r="B46" s="395" t="s">
        <v>182</v>
      </c>
      <c r="C46" s="396"/>
      <c r="D46" s="396"/>
      <c r="E46" s="396"/>
      <c r="F46" s="396"/>
      <c r="G46" s="396"/>
      <c r="H46" s="396"/>
      <c r="I46" s="397"/>
      <c r="J46" s="130"/>
    </row>
    <row r="47" spans="1:10" s="78" customFormat="1" ht="21" customHeight="1" x14ac:dyDescent="0.2">
      <c r="A47" s="111"/>
      <c r="B47" s="112" t="s">
        <v>183</v>
      </c>
      <c r="C47" s="113">
        <v>1</v>
      </c>
      <c r="D47" s="114"/>
      <c r="E47" s="113"/>
      <c r="F47" s="113"/>
      <c r="G47" s="113"/>
      <c r="H47" s="113"/>
      <c r="I47" s="115">
        <v>1</v>
      </c>
      <c r="J47" s="134"/>
    </row>
    <row r="48" spans="1:10" s="59" customFormat="1" ht="21" customHeight="1" x14ac:dyDescent="0.2">
      <c r="A48" s="95"/>
      <c r="B48" s="99" t="s">
        <v>18</v>
      </c>
      <c r="C48" s="100"/>
      <c r="D48" s="57"/>
      <c r="E48" s="57"/>
      <c r="F48" s="57"/>
      <c r="G48" s="57"/>
      <c r="H48" s="57"/>
      <c r="I48" s="101">
        <f>SUM(I47:I47)</f>
        <v>1</v>
      </c>
      <c r="J48" s="132" t="s">
        <v>86</v>
      </c>
    </row>
    <row r="49" spans="1:10" s="59" customFormat="1" ht="21" customHeight="1" x14ac:dyDescent="0.2">
      <c r="A49" s="95"/>
      <c r="B49" s="117"/>
      <c r="C49" s="55"/>
      <c r="D49" s="58"/>
      <c r="E49" s="58"/>
      <c r="F49" s="58"/>
      <c r="G49" s="58"/>
      <c r="H49" s="58"/>
      <c r="I49" s="118"/>
      <c r="J49" s="130"/>
    </row>
    <row r="50" spans="1:10" s="59" customFormat="1" ht="21" customHeight="1" x14ac:dyDescent="0.2">
      <c r="A50" s="296" t="s">
        <v>34</v>
      </c>
      <c r="B50" s="106" t="s">
        <v>76</v>
      </c>
      <c r="C50" s="107"/>
      <c r="D50" s="108"/>
      <c r="E50" s="107"/>
      <c r="F50" s="109"/>
      <c r="G50" s="107"/>
      <c r="H50" s="109"/>
      <c r="I50" s="110"/>
      <c r="J50" s="133"/>
    </row>
    <row r="51" spans="1:10" s="104" customFormat="1" ht="21" customHeight="1" x14ac:dyDescent="0.2">
      <c r="A51" s="95">
        <v>4.01</v>
      </c>
      <c r="B51" s="395" t="s">
        <v>12</v>
      </c>
      <c r="C51" s="396"/>
      <c r="D51" s="396"/>
      <c r="E51" s="396"/>
      <c r="F51" s="396"/>
      <c r="G51" s="396"/>
      <c r="H51" s="396"/>
      <c r="I51" s="397"/>
      <c r="J51" s="130"/>
    </row>
    <row r="52" spans="1:10" s="78" customFormat="1" ht="21" customHeight="1" x14ac:dyDescent="0.2">
      <c r="A52" s="111"/>
      <c r="B52" s="112" t="s">
        <v>192</v>
      </c>
      <c r="C52" s="113"/>
      <c r="D52" s="114"/>
      <c r="E52" s="113"/>
      <c r="F52" s="113">
        <v>0.15</v>
      </c>
      <c r="G52" s="113">
        <v>85.8</v>
      </c>
      <c r="H52" s="113"/>
      <c r="I52" s="115">
        <f>F52*G52</f>
        <v>12.87</v>
      </c>
      <c r="J52" s="134"/>
    </row>
    <row r="53" spans="1:10" s="59" customFormat="1" ht="21" customHeight="1" x14ac:dyDescent="0.2">
      <c r="A53" s="95"/>
      <c r="B53" s="99" t="s">
        <v>18</v>
      </c>
      <c r="C53" s="100"/>
      <c r="D53" s="57"/>
      <c r="E53" s="57"/>
      <c r="F53" s="57"/>
      <c r="G53" s="57"/>
      <c r="H53" s="57"/>
      <c r="I53" s="101">
        <f>SUM(I52:I52)</f>
        <v>12.87</v>
      </c>
      <c r="J53" s="132" t="s">
        <v>56</v>
      </c>
    </row>
    <row r="54" spans="1:10" s="59" customFormat="1" ht="21" customHeight="1" x14ac:dyDescent="0.2">
      <c r="A54" s="95"/>
      <c r="B54" s="96"/>
      <c r="C54" s="61"/>
      <c r="D54" s="97"/>
      <c r="E54" s="61"/>
      <c r="F54" s="61"/>
      <c r="G54" s="61"/>
      <c r="H54" s="61"/>
      <c r="I54" s="98"/>
      <c r="J54" s="130"/>
    </row>
    <row r="55" spans="1:10" s="104" customFormat="1" ht="21" customHeight="1" x14ac:dyDescent="0.2">
      <c r="A55" s="95">
        <v>4.0199999999999996</v>
      </c>
      <c r="B55" s="395" t="s">
        <v>14</v>
      </c>
      <c r="C55" s="396"/>
      <c r="D55" s="396"/>
      <c r="E55" s="396"/>
      <c r="F55" s="396"/>
      <c r="G55" s="396"/>
      <c r="H55" s="396"/>
      <c r="I55" s="397"/>
      <c r="J55" s="130"/>
    </row>
    <row r="56" spans="1:10" s="104" customFormat="1" ht="21" customHeight="1" x14ac:dyDescent="0.2">
      <c r="A56" s="95"/>
      <c r="B56" s="289" t="s">
        <v>292</v>
      </c>
      <c r="C56" s="332"/>
      <c r="D56" s="291">
        <v>2.5</v>
      </c>
      <c r="E56" s="330"/>
      <c r="F56" s="330"/>
      <c r="G56" s="330"/>
      <c r="H56" s="330"/>
      <c r="I56" s="331"/>
      <c r="J56" s="130"/>
    </row>
    <row r="57" spans="1:10" s="104" customFormat="1" ht="21" customHeight="1" x14ac:dyDescent="0.2">
      <c r="A57" s="95"/>
      <c r="B57" s="289" t="s">
        <v>292</v>
      </c>
      <c r="C57" s="332"/>
      <c r="D57" s="291">
        <v>2.1800000000000002</v>
      </c>
      <c r="E57" s="330"/>
      <c r="F57" s="330"/>
      <c r="G57" s="330"/>
      <c r="H57" s="330"/>
      <c r="I57" s="331"/>
      <c r="J57" s="130"/>
    </row>
    <row r="58" spans="1:10" s="104" customFormat="1" ht="21" customHeight="1" x14ac:dyDescent="0.2">
      <c r="A58" s="95"/>
      <c r="B58" s="289" t="s">
        <v>292</v>
      </c>
      <c r="C58" s="332"/>
      <c r="D58" s="291">
        <v>2.16</v>
      </c>
      <c r="E58" s="330"/>
      <c r="F58" s="330"/>
      <c r="G58" s="330"/>
      <c r="H58" s="330"/>
      <c r="I58" s="331"/>
      <c r="J58" s="130"/>
    </row>
    <row r="59" spans="1:10" s="104" customFormat="1" ht="21" customHeight="1" x14ac:dyDescent="0.2">
      <c r="A59" s="95"/>
      <c r="B59" s="289" t="s">
        <v>293</v>
      </c>
      <c r="C59" s="332"/>
      <c r="D59" s="291">
        <v>2.17</v>
      </c>
      <c r="E59" s="330"/>
      <c r="F59" s="330"/>
      <c r="G59" s="330"/>
      <c r="H59" s="330"/>
      <c r="I59" s="331"/>
      <c r="J59" s="130"/>
    </row>
    <row r="60" spans="1:10" s="104" customFormat="1" ht="21" customHeight="1" x14ac:dyDescent="0.2">
      <c r="A60" s="95"/>
      <c r="B60" s="289" t="s">
        <v>293</v>
      </c>
      <c r="C60" s="332"/>
      <c r="D60" s="291">
        <v>2.71</v>
      </c>
      <c r="E60" s="330"/>
      <c r="F60" s="330"/>
      <c r="G60" s="330"/>
      <c r="H60" s="330"/>
      <c r="I60" s="331"/>
      <c r="J60" s="130"/>
    </row>
    <row r="61" spans="1:10" s="104" customFormat="1" ht="21" customHeight="1" x14ac:dyDescent="0.2">
      <c r="A61" s="95"/>
      <c r="B61" s="289" t="s">
        <v>293</v>
      </c>
      <c r="C61" s="332"/>
      <c r="D61" s="291">
        <v>2.29</v>
      </c>
      <c r="E61" s="330"/>
      <c r="F61" s="330"/>
      <c r="G61" s="330"/>
      <c r="H61" s="330"/>
      <c r="I61" s="331"/>
      <c r="J61" s="130"/>
    </row>
    <row r="62" spans="1:10" s="104" customFormat="1" ht="21" customHeight="1" x14ac:dyDescent="0.2">
      <c r="A62" s="95"/>
      <c r="B62" s="289" t="s">
        <v>294</v>
      </c>
      <c r="C62" s="332"/>
      <c r="D62" s="291">
        <v>3.68</v>
      </c>
      <c r="E62" s="330"/>
      <c r="F62" s="330"/>
      <c r="G62" s="330"/>
      <c r="H62" s="330"/>
      <c r="I62" s="331"/>
      <c r="J62" s="130"/>
    </row>
    <row r="63" spans="1:10" s="104" customFormat="1" ht="21" customHeight="1" x14ac:dyDescent="0.2">
      <c r="A63" s="95"/>
      <c r="B63" s="289" t="s">
        <v>294</v>
      </c>
      <c r="C63" s="332"/>
      <c r="D63" s="291">
        <v>2.23</v>
      </c>
      <c r="E63" s="330"/>
      <c r="F63" s="330"/>
      <c r="G63" s="330"/>
      <c r="H63" s="330"/>
      <c r="I63" s="331"/>
      <c r="J63" s="130"/>
    </row>
    <row r="64" spans="1:10" s="116" customFormat="1" ht="21" customHeight="1" x14ac:dyDescent="0.2">
      <c r="A64" s="111"/>
      <c r="B64" s="289" t="s">
        <v>294</v>
      </c>
      <c r="C64" s="332"/>
      <c r="D64" s="291">
        <v>2.52</v>
      </c>
      <c r="E64" s="113"/>
      <c r="F64" s="113"/>
      <c r="G64" s="113"/>
      <c r="H64" s="113"/>
      <c r="I64" s="115"/>
      <c r="J64" s="134"/>
    </row>
    <row r="65" spans="1:14" s="78" customFormat="1" ht="21" customHeight="1" x14ac:dyDescent="0.2">
      <c r="A65" s="111"/>
      <c r="B65" s="112" t="s">
        <v>193</v>
      </c>
      <c r="C65" s="113"/>
      <c r="D65" s="336">
        <f>SUM(D56:D64)</f>
        <v>22.439999999999998</v>
      </c>
      <c r="E65" s="113"/>
      <c r="F65" s="116"/>
      <c r="G65" s="273"/>
      <c r="H65" s="113"/>
      <c r="I65" s="115">
        <f>D65</f>
        <v>22.439999999999998</v>
      </c>
      <c r="J65" s="134"/>
    </row>
    <row r="66" spans="1:14" s="59" customFormat="1" ht="21" customHeight="1" x14ac:dyDescent="0.2">
      <c r="A66" s="95"/>
      <c r="B66" s="99" t="s">
        <v>18</v>
      </c>
      <c r="C66" s="100"/>
      <c r="D66" s="57"/>
      <c r="E66" s="57"/>
      <c r="F66" s="57"/>
      <c r="G66" s="57"/>
      <c r="H66" s="57"/>
      <c r="I66" s="101">
        <f>I65</f>
        <v>22.439999999999998</v>
      </c>
      <c r="J66" s="132" t="s">
        <v>59</v>
      </c>
    </row>
    <row r="67" spans="1:14" s="59" customFormat="1" ht="21" customHeight="1" x14ac:dyDescent="0.2">
      <c r="A67" s="95"/>
      <c r="B67" s="117"/>
      <c r="C67" s="55"/>
      <c r="D67" s="58"/>
      <c r="E67" s="58"/>
      <c r="F67" s="58"/>
      <c r="G67" s="58"/>
      <c r="H67" s="58"/>
      <c r="I67" s="118"/>
      <c r="J67" s="130"/>
    </row>
    <row r="68" spans="1:14" s="104" customFormat="1" ht="21" customHeight="1" x14ac:dyDescent="0.2">
      <c r="A68" s="95">
        <v>4.03</v>
      </c>
      <c r="B68" s="395" t="s">
        <v>79</v>
      </c>
      <c r="C68" s="396"/>
      <c r="D68" s="396"/>
      <c r="E68" s="396"/>
      <c r="F68" s="396"/>
      <c r="G68" s="396"/>
      <c r="H68" s="396"/>
      <c r="I68" s="397"/>
      <c r="J68" s="130"/>
    </row>
    <row r="69" spans="1:14" s="104" customFormat="1" ht="21" customHeight="1" x14ac:dyDescent="0.2">
      <c r="A69" s="95"/>
      <c r="B69" s="235"/>
      <c r="C69" s="236"/>
      <c r="D69" s="236"/>
      <c r="E69" s="236"/>
      <c r="F69" s="236"/>
      <c r="G69" s="236"/>
      <c r="H69" s="236"/>
      <c r="I69" s="237"/>
      <c r="J69" s="130"/>
    </row>
    <row r="70" spans="1:14" s="78" customFormat="1" ht="21" customHeight="1" x14ac:dyDescent="0.2">
      <c r="A70" s="111"/>
      <c r="B70" s="112" t="s">
        <v>185</v>
      </c>
      <c r="C70" s="113"/>
      <c r="D70" s="114"/>
      <c r="E70" s="113"/>
      <c r="F70" s="113"/>
      <c r="G70" s="113">
        <v>42.04</v>
      </c>
      <c r="H70" s="113"/>
      <c r="I70" s="115">
        <f>G70</f>
        <v>42.04</v>
      </c>
      <c r="J70" s="134"/>
    </row>
    <row r="71" spans="1:14" s="59" customFormat="1" ht="21" customHeight="1" x14ac:dyDescent="0.2">
      <c r="A71" s="95"/>
      <c r="B71" s="99" t="s">
        <v>18</v>
      </c>
      <c r="C71" s="100"/>
      <c r="D71" s="57"/>
      <c r="E71" s="57"/>
      <c r="F71" s="57"/>
      <c r="G71" s="57"/>
      <c r="H71" s="57"/>
      <c r="I71" s="101">
        <f>I70</f>
        <v>42.04</v>
      </c>
      <c r="J71" s="132" t="s">
        <v>57</v>
      </c>
    </row>
    <row r="72" spans="1:14" s="59" customFormat="1" ht="21" customHeight="1" x14ac:dyDescent="0.2">
      <c r="A72" s="95"/>
      <c r="B72" s="117"/>
      <c r="C72" s="55"/>
      <c r="D72" s="58"/>
      <c r="E72" s="58"/>
      <c r="F72" s="58"/>
      <c r="G72" s="58"/>
      <c r="H72" s="58"/>
      <c r="I72" s="118"/>
      <c r="J72" s="130"/>
    </row>
    <row r="73" spans="1:14" s="104" customFormat="1" ht="21" customHeight="1" x14ac:dyDescent="0.2">
      <c r="A73" s="95">
        <v>4.04</v>
      </c>
      <c r="B73" s="395" t="s">
        <v>121</v>
      </c>
      <c r="C73" s="396"/>
      <c r="D73" s="396"/>
      <c r="E73" s="396"/>
      <c r="F73" s="396"/>
      <c r="G73" s="396"/>
      <c r="H73" s="396"/>
      <c r="I73" s="397"/>
      <c r="J73" s="130"/>
    </row>
    <row r="74" spans="1:14" s="104" customFormat="1" ht="21" customHeight="1" x14ac:dyDescent="0.2">
      <c r="A74" s="95"/>
      <c r="B74" s="123" t="s">
        <v>194</v>
      </c>
      <c r="C74" s="236"/>
      <c r="D74" s="236"/>
      <c r="E74" s="236"/>
      <c r="F74" s="236"/>
      <c r="G74" s="124">
        <v>10.98</v>
      </c>
      <c r="H74" s="236"/>
      <c r="I74" s="298">
        <f>G74</f>
        <v>10.98</v>
      </c>
      <c r="J74" s="130"/>
    </row>
    <row r="75" spans="1:14" s="104" customFormat="1" ht="21" customHeight="1" x14ac:dyDescent="0.2">
      <c r="A75" s="95"/>
      <c r="B75" s="123" t="s">
        <v>195</v>
      </c>
      <c r="C75" s="119"/>
      <c r="D75" s="120"/>
      <c r="E75" s="102"/>
      <c r="F75" s="102"/>
      <c r="G75" s="124">
        <v>5.3</v>
      </c>
      <c r="H75" s="102"/>
      <c r="I75" s="126">
        <f>G75</f>
        <v>5.3</v>
      </c>
      <c r="J75" s="130"/>
    </row>
    <row r="76" spans="1:14" s="104" customFormat="1" ht="21" customHeight="1" x14ac:dyDescent="0.2">
      <c r="A76" s="95"/>
      <c r="B76" s="123"/>
      <c r="C76" s="119"/>
      <c r="D76" s="120"/>
      <c r="E76" s="236"/>
      <c r="F76" s="236"/>
      <c r="G76" s="236"/>
      <c r="H76" s="236"/>
      <c r="I76" s="103"/>
      <c r="J76" s="130"/>
    </row>
    <row r="77" spans="1:14" s="78" customFormat="1" ht="21" customHeight="1" x14ac:dyDescent="0.2">
      <c r="A77" s="111"/>
      <c r="B77" s="112" t="s">
        <v>185</v>
      </c>
      <c r="C77" s="116"/>
      <c r="D77" s="114"/>
      <c r="E77" s="113"/>
      <c r="F77" s="113"/>
      <c r="G77" s="113"/>
      <c r="H77" s="113"/>
      <c r="I77" s="115">
        <f>SUM(I74:I75)</f>
        <v>16.28</v>
      </c>
      <c r="J77" s="134"/>
    </row>
    <row r="78" spans="1:14" s="59" customFormat="1" ht="21" customHeight="1" x14ac:dyDescent="0.2">
      <c r="A78" s="95"/>
      <c r="B78" s="99" t="s">
        <v>18</v>
      </c>
      <c r="C78" s="100"/>
      <c r="D78" s="57"/>
      <c r="E78" s="57"/>
      <c r="F78" s="57"/>
      <c r="G78" s="57"/>
      <c r="H78" s="57"/>
      <c r="I78" s="101">
        <f>SUM(I77:I77)</f>
        <v>16.28</v>
      </c>
      <c r="J78" s="132" t="s">
        <v>57</v>
      </c>
    </row>
    <row r="79" spans="1:14" s="59" customFormat="1" ht="21" customHeight="1" x14ac:dyDescent="0.2">
      <c r="A79" s="95"/>
      <c r="B79" s="96"/>
      <c r="C79" s="61"/>
      <c r="D79" s="97"/>
      <c r="E79" s="61"/>
      <c r="F79" s="61"/>
      <c r="G79" s="61"/>
      <c r="H79" s="61"/>
      <c r="I79" s="98"/>
      <c r="J79" s="130"/>
    </row>
    <row r="80" spans="1:14" s="121" customFormat="1" ht="21" customHeight="1" x14ac:dyDescent="0.2">
      <c r="A80" s="111">
        <v>4.05</v>
      </c>
      <c r="B80" s="407" t="s">
        <v>153</v>
      </c>
      <c r="C80" s="408"/>
      <c r="D80" s="408"/>
      <c r="E80" s="408"/>
      <c r="F80" s="408"/>
      <c r="G80" s="408"/>
      <c r="H80" s="408"/>
      <c r="I80" s="409"/>
      <c r="J80" s="134"/>
      <c r="N80" s="121" t="e">
        <f>#REF!*#REF!*#REF!</f>
        <v>#REF!</v>
      </c>
    </row>
    <row r="81" spans="1:10" s="78" customFormat="1" ht="21" customHeight="1" x14ac:dyDescent="0.2">
      <c r="A81" s="111"/>
      <c r="B81" s="112" t="s">
        <v>185</v>
      </c>
      <c r="C81" s="113"/>
      <c r="D81" s="114"/>
      <c r="E81" s="114"/>
      <c r="F81" s="113"/>
      <c r="G81" s="113">
        <v>2.54</v>
      </c>
      <c r="H81" s="113"/>
      <c r="I81" s="115">
        <f>G81</f>
        <v>2.54</v>
      </c>
      <c r="J81" s="134"/>
    </row>
    <row r="82" spans="1:10" s="59" customFormat="1" ht="21" customHeight="1" x14ac:dyDescent="0.2">
      <c r="A82" s="95"/>
      <c r="B82" s="99" t="s">
        <v>18</v>
      </c>
      <c r="C82" s="100"/>
      <c r="D82" s="57"/>
      <c r="E82" s="57"/>
      <c r="F82" s="57"/>
      <c r="G82" s="57"/>
      <c r="H82" s="57"/>
      <c r="I82" s="101">
        <f>I81</f>
        <v>2.54</v>
      </c>
      <c r="J82" s="132" t="s">
        <v>57</v>
      </c>
    </row>
    <row r="83" spans="1:10" s="59" customFormat="1" ht="21" customHeight="1" x14ac:dyDescent="0.2">
      <c r="A83" s="95"/>
      <c r="B83" s="117"/>
      <c r="C83" s="55"/>
      <c r="D83" s="58"/>
      <c r="E83" s="58"/>
      <c r="F83" s="58"/>
      <c r="G83" s="58"/>
      <c r="H83" s="58"/>
      <c r="I83" s="118"/>
      <c r="J83" s="130"/>
    </row>
    <row r="84" spans="1:10" s="59" customFormat="1" ht="21" customHeight="1" x14ac:dyDescent="0.2">
      <c r="A84" s="111">
        <v>4.0599999999999996</v>
      </c>
      <c r="B84" s="407" t="s">
        <v>262</v>
      </c>
      <c r="C84" s="408"/>
      <c r="D84" s="408"/>
      <c r="E84" s="408"/>
      <c r="F84" s="408"/>
      <c r="G84" s="408"/>
      <c r="H84" s="408"/>
      <c r="I84" s="409"/>
      <c r="J84" s="134"/>
    </row>
    <row r="85" spans="1:10" s="59" customFormat="1" ht="21" customHeight="1" x14ac:dyDescent="0.2">
      <c r="A85" s="111"/>
      <c r="B85" s="289" t="s">
        <v>291</v>
      </c>
      <c r="C85" s="326"/>
      <c r="D85" s="291">
        <v>7.06</v>
      </c>
      <c r="E85" s="326"/>
      <c r="F85" s="326"/>
      <c r="G85" s="326"/>
      <c r="H85" s="326"/>
      <c r="I85" s="327"/>
      <c r="J85" s="134"/>
    </row>
    <row r="86" spans="1:10" s="59" customFormat="1" ht="21" customHeight="1" x14ac:dyDescent="0.2">
      <c r="A86" s="111"/>
      <c r="B86" s="289" t="s">
        <v>291</v>
      </c>
      <c r="C86" s="326"/>
      <c r="D86" s="291">
        <v>2.79</v>
      </c>
      <c r="E86" s="326"/>
      <c r="F86" s="326"/>
      <c r="G86" s="326"/>
      <c r="H86" s="326"/>
      <c r="I86" s="327"/>
      <c r="J86" s="134"/>
    </row>
    <row r="87" spans="1:10" s="59" customFormat="1" ht="21" customHeight="1" x14ac:dyDescent="0.2">
      <c r="A87" s="111"/>
      <c r="B87" s="289" t="s">
        <v>291</v>
      </c>
      <c r="C87" s="326"/>
      <c r="D87" s="291">
        <v>10.6</v>
      </c>
      <c r="E87" s="326"/>
      <c r="F87" s="326"/>
      <c r="G87" s="326"/>
      <c r="H87" s="326"/>
      <c r="I87" s="327"/>
      <c r="J87" s="134"/>
    </row>
    <row r="88" spans="1:10" s="59" customFormat="1" ht="21" customHeight="1" x14ac:dyDescent="0.2">
      <c r="A88" s="111"/>
      <c r="B88" s="289" t="s">
        <v>291</v>
      </c>
      <c r="C88" s="326"/>
      <c r="D88" s="291">
        <v>3.71</v>
      </c>
      <c r="E88" s="326"/>
      <c r="F88" s="326"/>
      <c r="G88" s="326"/>
      <c r="H88" s="326"/>
      <c r="I88" s="327"/>
      <c r="J88" s="134"/>
    </row>
    <row r="89" spans="1:10" s="59" customFormat="1" ht="21" customHeight="1" x14ac:dyDescent="0.2">
      <c r="A89" s="111"/>
      <c r="B89" s="289" t="s">
        <v>291</v>
      </c>
      <c r="C89" s="326"/>
      <c r="D89" s="291">
        <v>10.92</v>
      </c>
      <c r="E89" s="326"/>
      <c r="F89" s="326"/>
      <c r="G89" s="326"/>
      <c r="H89" s="326"/>
      <c r="I89" s="327"/>
      <c r="J89" s="134"/>
    </row>
    <row r="90" spans="1:10" s="59" customFormat="1" ht="21" customHeight="1" x14ac:dyDescent="0.2">
      <c r="A90" s="111"/>
      <c r="B90" s="289" t="s">
        <v>291</v>
      </c>
      <c r="C90" s="326"/>
      <c r="D90" s="291">
        <v>2.92</v>
      </c>
      <c r="E90" s="326"/>
      <c r="F90" s="326"/>
      <c r="G90" s="326"/>
      <c r="H90" s="326"/>
      <c r="I90" s="327"/>
      <c r="J90" s="134"/>
    </row>
    <row r="91" spans="1:10" s="59" customFormat="1" ht="21" customHeight="1" x14ac:dyDescent="0.2">
      <c r="A91" s="111"/>
      <c r="B91" s="289" t="s">
        <v>292</v>
      </c>
      <c r="C91" s="326"/>
      <c r="D91" s="291">
        <v>2.5</v>
      </c>
      <c r="E91" s="326"/>
      <c r="F91" s="326"/>
      <c r="G91" s="326"/>
      <c r="H91" s="326"/>
      <c r="I91" s="327"/>
      <c r="J91" s="134"/>
    </row>
    <row r="92" spans="1:10" s="59" customFormat="1" ht="21" customHeight="1" x14ac:dyDescent="0.2">
      <c r="A92" s="111"/>
      <c r="B92" s="289" t="s">
        <v>292</v>
      </c>
      <c r="C92" s="326"/>
      <c r="D92" s="291">
        <v>2.1800000000000002</v>
      </c>
      <c r="E92" s="326"/>
      <c r="F92" s="326"/>
      <c r="G92" s="326"/>
      <c r="H92" s="326"/>
      <c r="I92" s="327"/>
      <c r="J92" s="134"/>
    </row>
    <row r="93" spans="1:10" s="59" customFormat="1" ht="21" customHeight="1" x14ac:dyDescent="0.2">
      <c r="A93" s="111"/>
      <c r="B93" s="289" t="s">
        <v>292</v>
      </c>
      <c r="C93" s="326"/>
      <c r="D93" s="291">
        <v>2.16</v>
      </c>
      <c r="E93" s="326"/>
      <c r="F93" s="326"/>
      <c r="G93" s="326"/>
      <c r="H93" s="326"/>
      <c r="I93" s="327"/>
      <c r="J93" s="134"/>
    </row>
    <row r="94" spans="1:10" s="59" customFormat="1" ht="21" customHeight="1" x14ac:dyDescent="0.2">
      <c r="A94" s="111"/>
      <c r="B94" s="289" t="s">
        <v>293</v>
      </c>
      <c r="C94" s="326"/>
      <c r="D94" s="291">
        <v>2.17</v>
      </c>
      <c r="E94" s="326"/>
      <c r="F94" s="326"/>
      <c r="G94" s="326"/>
      <c r="H94" s="326"/>
      <c r="I94" s="327"/>
      <c r="J94" s="134"/>
    </row>
    <row r="95" spans="1:10" s="59" customFormat="1" ht="21" customHeight="1" x14ac:dyDescent="0.2">
      <c r="A95" s="111"/>
      <c r="B95" s="289" t="s">
        <v>293</v>
      </c>
      <c r="C95" s="326"/>
      <c r="D95" s="291">
        <v>2.71</v>
      </c>
      <c r="E95" s="326"/>
      <c r="F95" s="326"/>
      <c r="G95" s="326"/>
      <c r="H95" s="326"/>
      <c r="I95" s="327"/>
      <c r="J95" s="134"/>
    </row>
    <row r="96" spans="1:10" s="59" customFormat="1" ht="21" customHeight="1" x14ac:dyDescent="0.2">
      <c r="A96" s="111"/>
      <c r="B96" s="289" t="s">
        <v>293</v>
      </c>
      <c r="C96" s="326"/>
      <c r="D96" s="291">
        <v>2.29</v>
      </c>
      <c r="E96" s="326"/>
      <c r="F96" s="326"/>
      <c r="G96" s="326"/>
      <c r="H96" s="326"/>
      <c r="I96" s="327"/>
      <c r="J96" s="134"/>
    </row>
    <row r="97" spans="1:10" s="59" customFormat="1" ht="21" customHeight="1" x14ac:dyDescent="0.2">
      <c r="A97" s="111"/>
      <c r="B97" s="289" t="s">
        <v>294</v>
      </c>
      <c r="C97" s="326"/>
      <c r="D97" s="291">
        <v>3.68</v>
      </c>
      <c r="E97" s="326"/>
      <c r="F97" s="326"/>
      <c r="G97" s="326"/>
      <c r="H97" s="326"/>
      <c r="I97" s="327"/>
      <c r="J97" s="134"/>
    </row>
    <row r="98" spans="1:10" s="59" customFormat="1" ht="21" customHeight="1" x14ac:dyDescent="0.2">
      <c r="A98" s="111"/>
      <c r="B98" s="289" t="s">
        <v>294</v>
      </c>
      <c r="C98" s="326"/>
      <c r="D98" s="291">
        <v>2.23</v>
      </c>
      <c r="E98" s="326"/>
      <c r="F98" s="326"/>
      <c r="G98" s="326"/>
      <c r="H98" s="326"/>
      <c r="I98" s="327"/>
      <c r="J98" s="134"/>
    </row>
    <row r="99" spans="1:10" s="59" customFormat="1" ht="21" customHeight="1" x14ac:dyDescent="0.2">
      <c r="A99" s="111"/>
      <c r="B99" s="289" t="s">
        <v>294</v>
      </c>
      <c r="C99" s="326"/>
      <c r="D99" s="291">
        <v>2.52</v>
      </c>
      <c r="E99" s="326"/>
      <c r="F99" s="326"/>
      <c r="G99" s="326"/>
      <c r="H99" s="326"/>
      <c r="I99" s="327"/>
      <c r="J99" s="134"/>
    </row>
    <row r="100" spans="1:10" s="59" customFormat="1" ht="21" customHeight="1" x14ac:dyDescent="0.2">
      <c r="A100" s="111"/>
      <c r="B100" s="325"/>
      <c r="C100" s="326"/>
      <c r="D100" s="326"/>
      <c r="E100" s="326"/>
      <c r="F100" s="326"/>
      <c r="G100" s="326"/>
      <c r="H100" s="326"/>
      <c r="I100" s="327"/>
      <c r="J100" s="134"/>
    </row>
    <row r="101" spans="1:10" s="59" customFormat="1" ht="24.75" customHeight="1" x14ac:dyDescent="0.2">
      <c r="A101" s="111"/>
      <c r="B101" s="112" t="s">
        <v>290</v>
      </c>
      <c r="C101" s="113"/>
      <c r="D101" s="336">
        <f>SUM(D85:D99)</f>
        <v>60.440000000000005</v>
      </c>
      <c r="E101" s="114">
        <v>0.2</v>
      </c>
      <c r="F101" s="113"/>
      <c r="G101" s="113"/>
      <c r="H101" s="113"/>
      <c r="I101" s="115">
        <f>D101*E101</f>
        <v>12.088000000000001</v>
      </c>
      <c r="J101" s="134"/>
    </row>
    <row r="102" spans="1:10" s="59" customFormat="1" ht="21" customHeight="1" x14ac:dyDescent="0.2">
      <c r="A102" s="95"/>
      <c r="B102" s="99" t="s">
        <v>18</v>
      </c>
      <c r="C102" s="100"/>
      <c r="D102" s="57"/>
      <c r="E102" s="57"/>
      <c r="F102" s="57"/>
      <c r="G102" s="57"/>
      <c r="H102" s="57"/>
      <c r="I102" s="101">
        <f>I101</f>
        <v>12.088000000000001</v>
      </c>
      <c r="J102" s="132" t="s">
        <v>57</v>
      </c>
    </row>
    <row r="103" spans="1:10" s="59" customFormat="1" ht="21" customHeight="1" x14ac:dyDescent="0.2">
      <c r="A103" s="95"/>
      <c r="B103" s="117"/>
      <c r="C103" s="55"/>
      <c r="D103" s="58"/>
      <c r="E103" s="58"/>
      <c r="F103" s="58"/>
      <c r="G103" s="58"/>
      <c r="H103" s="58"/>
      <c r="I103" s="118"/>
      <c r="J103" s="130"/>
    </row>
    <row r="104" spans="1:10" s="59" customFormat="1" ht="21" customHeight="1" x14ac:dyDescent="0.2">
      <c r="A104" s="296" t="s">
        <v>33</v>
      </c>
      <c r="B104" s="106" t="s">
        <v>186</v>
      </c>
      <c r="C104" s="107"/>
      <c r="D104" s="108"/>
      <c r="E104" s="107"/>
      <c r="F104" s="109"/>
      <c r="G104" s="107"/>
      <c r="H104" s="109"/>
      <c r="I104" s="110"/>
      <c r="J104" s="133"/>
    </row>
    <row r="105" spans="1:10" s="121" customFormat="1" ht="21" customHeight="1" x14ac:dyDescent="0.2">
      <c r="A105" s="111">
        <v>5.01</v>
      </c>
      <c r="B105" s="407" t="s">
        <v>282</v>
      </c>
      <c r="C105" s="408"/>
      <c r="D105" s="408"/>
      <c r="E105" s="408"/>
      <c r="F105" s="408"/>
      <c r="G105" s="408"/>
      <c r="H105" s="408"/>
      <c r="I105" s="409"/>
      <c r="J105" s="134"/>
    </row>
    <row r="106" spans="1:10" s="78" customFormat="1" ht="21" customHeight="1" x14ac:dyDescent="0.2">
      <c r="A106" s="111"/>
      <c r="B106" s="112" t="s">
        <v>187</v>
      </c>
      <c r="C106" s="113">
        <v>11</v>
      </c>
      <c r="D106" s="114"/>
      <c r="E106" s="114"/>
      <c r="F106" s="113"/>
      <c r="G106" s="113"/>
      <c r="H106" s="113"/>
      <c r="I106" s="115">
        <f>C106</f>
        <v>11</v>
      </c>
      <c r="J106" s="134"/>
    </row>
    <row r="107" spans="1:10" s="59" customFormat="1" ht="21" customHeight="1" x14ac:dyDescent="0.2">
      <c r="A107" s="111"/>
      <c r="B107" s="274" t="s">
        <v>18</v>
      </c>
      <c r="C107" s="275"/>
      <c r="D107" s="276"/>
      <c r="E107" s="276"/>
      <c r="F107" s="276"/>
      <c r="G107" s="276"/>
      <c r="H107" s="276"/>
      <c r="I107" s="129">
        <f>SUM(I106:I106)</f>
        <v>11</v>
      </c>
      <c r="J107" s="277" t="s">
        <v>86</v>
      </c>
    </row>
    <row r="108" spans="1:10" s="59" customFormat="1" ht="21" customHeight="1" x14ac:dyDescent="0.2">
      <c r="A108" s="111"/>
      <c r="B108" s="112"/>
      <c r="C108" s="113"/>
      <c r="D108" s="114"/>
      <c r="E108" s="113"/>
      <c r="F108" s="113"/>
      <c r="G108" s="113"/>
      <c r="H108" s="113"/>
      <c r="I108" s="115"/>
      <c r="J108" s="134"/>
    </row>
    <row r="109" spans="1:10" s="121" customFormat="1" ht="21" customHeight="1" x14ac:dyDescent="0.2">
      <c r="A109" s="111">
        <v>5.0199999999999996</v>
      </c>
      <c r="B109" s="407" t="s">
        <v>143</v>
      </c>
      <c r="C109" s="408"/>
      <c r="D109" s="408"/>
      <c r="E109" s="408"/>
      <c r="F109" s="408"/>
      <c r="G109" s="408"/>
      <c r="H109" s="408"/>
      <c r="I109" s="409"/>
      <c r="J109" s="134"/>
    </row>
    <row r="110" spans="1:10" s="59" customFormat="1" ht="21" customHeight="1" x14ac:dyDescent="0.2">
      <c r="A110" s="278"/>
      <c r="B110" s="112" t="s">
        <v>187</v>
      </c>
      <c r="C110" s="279">
        <v>3</v>
      </c>
      <c r="D110" s="280"/>
      <c r="E110" s="279"/>
      <c r="F110" s="113"/>
      <c r="G110" s="113"/>
      <c r="H110" s="113"/>
      <c r="I110" s="115">
        <v>3</v>
      </c>
      <c r="J110" s="134"/>
    </row>
    <row r="111" spans="1:10" s="59" customFormat="1" ht="21" customHeight="1" x14ac:dyDescent="0.2">
      <c r="A111" s="111"/>
      <c r="B111" s="274" t="s">
        <v>18</v>
      </c>
      <c r="C111" s="275"/>
      <c r="D111" s="276"/>
      <c r="E111" s="276"/>
      <c r="F111" s="276"/>
      <c r="G111" s="276"/>
      <c r="H111" s="276"/>
      <c r="I111" s="129">
        <f>I110</f>
        <v>3</v>
      </c>
      <c r="J111" s="277" t="s">
        <v>86</v>
      </c>
    </row>
    <row r="112" spans="1:10" s="59" customFormat="1" ht="21" customHeight="1" x14ac:dyDescent="0.2">
      <c r="A112" s="111"/>
      <c r="B112" s="285"/>
      <c r="C112" s="286"/>
      <c r="D112" s="287"/>
      <c r="E112" s="287"/>
      <c r="F112" s="287"/>
      <c r="G112" s="287"/>
      <c r="H112" s="287"/>
      <c r="I112" s="288"/>
      <c r="J112" s="134"/>
    </row>
    <row r="113" spans="1:10" s="59" customFormat="1" ht="21" customHeight="1" x14ac:dyDescent="0.2">
      <c r="A113" s="296" t="s">
        <v>13</v>
      </c>
      <c r="B113" s="106" t="s">
        <v>51</v>
      </c>
      <c r="C113" s="107"/>
      <c r="D113" s="108"/>
      <c r="E113" s="107"/>
      <c r="F113" s="109"/>
      <c r="G113" s="107"/>
      <c r="H113" s="109"/>
      <c r="I113" s="110"/>
      <c r="J113" s="133"/>
    </row>
    <row r="114" spans="1:10" s="121" customFormat="1" ht="21" customHeight="1" x14ac:dyDescent="0.2">
      <c r="A114" s="111">
        <v>6.01</v>
      </c>
      <c r="B114" s="407" t="s">
        <v>188</v>
      </c>
      <c r="C114" s="408"/>
      <c r="D114" s="417"/>
      <c r="E114" s="417"/>
      <c r="F114" s="281"/>
      <c r="G114" s="281"/>
      <c r="H114" s="281"/>
      <c r="I114" s="282"/>
      <c r="J114" s="134"/>
    </row>
    <row r="115" spans="1:10" s="121" customFormat="1" ht="21" customHeight="1" x14ac:dyDescent="0.2">
      <c r="A115" s="111"/>
      <c r="B115" s="289" t="s">
        <v>196</v>
      </c>
      <c r="C115" s="291">
        <v>2</v>
      </c>
      <c r="D115" s="280"/>
      <c r="E115" s="280"/>
      <c r="F115" s="281"/>
      <c r="G115" s="281"/>
      <c r="H115" s="281"/>
      <c r="I115" s="282"/>
      <c r="J115" s="134"/>
    </row>
    <row r="116" spans="1:10" s="121" customFormat="1" ht="21" customHeight="1" x14ac:dyDescent="0.2">
      <c r="A116" s="111"/>
      <c r="B116" s="289" t="s">
        <v>197</v>
      </c>
      <c r="C116" s="291">
        <v>1</v>
      </c>
      <c r="D116" s="280"/>
      <c r="E116" s="280"/>
      <c r="F116" s="281"/>
      <c r="G116" s="281"/>
      <c r="H116" s="281"/>
      <c r="I116" s="282"/>
      <c r="J116" s="134"/>
    </row>
    <row r="117" spans="1:10" s="59" customFormat="1" ht="21" customHeight="1" x14ac:dyDescent="0.2">
      <c r="A117" s="278"/>
      <c r="B117" s="112"/>
      <c r="C117" s="113"/>
      <c r="D117" s="283"/>
      <c r="E117" s="284"/>
      <c r="F117" s="113"/>
      <c r="G117" s="113"/>
      <c r="H117" s="113"/>
      <c r="I117" s="115">
        <v>3</v>
      </c>
      <c r="J117" s="134"/>
    </row>
    <row r="118" spans="1:10" s="59" customFormat="1" ht="21" customHeight="1" x14ac:dyDescent="0.2">
      <c r="A118" s="111"/>
      <c r="B118" s="274" t="s">
        <v>18</v>
      </c>
      <c r="C118" s="275"/>
      <c r="D118" s="276"/>
      <c r="E118" s="276"/>
      <c r="F118" s="276"/>
      <c r="G118" s="276"/>
      <c r="H118" s="276"/>
      <c r="I118" s="129">
        <f>I117</f>
        <v>3</v>
      </c>
      <c r="J118" s="277" t="s">
        <v>86</v>
      </c>
    </row>
    <row r="119" spans="1:10" s="59" customFormat="1" ht="21" customHeight="1" x14ac:dyDescent="0.2">
      <c r="A119" s="111"/>
      <c r="B119" s="112"/>
      <c r="C119" s="113"/>
      <c r="D119" s="114"/>
      <c r="E119" s="113"/>
      <c r="F119" s="113"/>
      <c r="G119" s="113"/>
      <c r="H119" s="113"/>
      <c r="I119" s="115"/>
      <c r="J119" s="134"/>
    </row>
    <row r="120" spans="1:10" s="121" customFormat="1" ht="21" customHeight="1" x14ac:dyDescent="0.2">
      <c r="A120" s="111">
        <v>6.02</v>
      </c>
      <c r="B120" s="407" t="s">
        <v>149</v>
      </c>
      <c r="C120" s="408"/>
      <c r="D120" s="408"/>
      <c r="E120" s="408"/>
      <c r="F120" s="408"/>
      <c r="G120" s="408"/>
      <c r="H120" s="408"/>
      <c r="I120" s="409"/>
      <c r="J120" s="134"/>
    </row>
    <row r="121" spans="1:10" s="121" customFormat="1" ht="21" customHeight="1" x14ac:dyDescent="0.2">
      <c r="A121" s="111"/>
      <c r="B121" s="289" t="s">
        <v>199</v>
      </c>
      <c r="C121" s="291">
        <v>20</v>
      </c>
      <c r="D121" s="239"/>
      <c r="E121" s="239"/>
      <c r="F121" s="239"/>
      <c r="G121" s="239"/>
      <c r="H121" s="239"/>
      <c r="I121" s="240"/>
      <c r="J121" s="134"/>
    </row>
    <row r="122" spans="1:10" s="59" customFormat="1" ht="21" customHeight="1" x14ac:dyDescent="0.2">
      <c r="A122" s="278"/>
      <c r="B122" s="112" t="s">
        <v>198</v>
      </c>
      <c r="C122" s="113">
        <v>20</v>
      </c>
      <c r="D122" s="114"/>
      <c r="E122" s="114"/>
      <c r="F122" s="113"/>
      <c r="G122" s="113"/>
      <c r="H122" s="113"/>
      <c r="I122" s="115"/>
      <c r="J122" s="134"/>
    </row>
    <row r="123" spans="1:10" s="59" customFormat="1" ht="21" customHeight="1" x14ac:dyDescent="0.2">
      <c r="A123" s="278"/>
      <c r="B123" s="112" t="s">
        <v>200</v>
      </c>
      <c r="C123" s="113">
        <v>10</v>
      </c>
      <c r="D123" s="114"/>
      <c r="E123" s="114"/>
      <c r="F123" s="113"/>
      <c r="G123" s="113"/>
      <c r="H123" s="113"/>
      <c r="I123" s="115"/>
      <c r="J123" s="134"/>
    </row>
    <row r="124" spans="1:10" s="59" customFormat="1" ht="21" customHeight="1" x14ac:dyDescent="0.2">
      <c r="A124" s="278"/>
      <c r="B124" s="112"/>
      <c r="C124" s="113"/>
      <c r="D124" s="114"/>
      <c r="E124" s="114"/>
      <c r="F124" s="113"/>
      <c r="G124" s="113"/>
      <c r="H124" s="113"/>
      <c r="I124" s="115">
        <f>SUM(C121:C123)</f>
        <v>50</v>
      </c>
      <c r="J124" s="134"/>
    </row>
    <row r="125" spans="1:10" s="59" customFormat="1" ht="21" customHeight="1" x14ac:dyDescent="0.2">
      <c r="A125" s="111"/>
      <c r="B125" s="274" t="s">
        <v>18</v>
      </c>
      <c r="C125" s="275"/>
      <c r="D125" s="276"/>
      <c r="E125" s="276"/>
      <c r="F125" s="276"/>
      <c r="G125" s="276"/>
      <c r="H125" s="276"/>
      <c r="I125" s="129">
        <f>I124</f>
        <v>50</v>
      </c>
      <c r="J125" s="277" t="s">
        <v>86</v>
      </c>
    </row>
    <row r="126" spans="1:10" s="59" customFormat="1" ht="21" customHeight="1" x14ac:dyDescent="0.2">
      <c r="A126" s="111"/>
      <c r="B126" s="285"/>
      <c r="C126" s="286"/>
      <c r="D126" s="287"/>
      <c r="E126" s="287"/>
      <c r="F126" s="287"/>
      <c r="G126" s="287"/>
      <c r="H126" s="287"/>
      <c r="I126" s="288"/>
      <c r="J126" s="134"/>
    </row>
    <row r="127" spans="1:10" s="59" customFormat="1" ht="21" customHeight="1" x14ac:dyDescent="0.2">
      <c r="A127" s="296" t="s">
        <v>31</v>
      </c>
      <c r="B127" s="106" t="s">
        <v>53</v>
      </c>
      <c r="C127" s="107"/>
      <c r="D127" s="108"/>
      <c r="E127" s="107"/>
      <c r="F127" s="109"/>
      <c r="G127" s="107"/>
      <c r="H127" s="109"/>
      <c r="I127" s="110"/>
      <c r="J127" s="133"/>
    </row>
    <row r="128" spans="1:10" s="104" customFormat="1" ht="21" customHeight="1" x14ac:dyDescent="0.2">
      <c r="A128" s="111">
        <v>7.01</v>
      </c>
      <c r="B128" s="407" t="s">
        <v>154</v>
      </c>
      <c r="C128" s="408"/>
      <c r="D128" s="408"/>
      <c r="E128" s="408"/>
      <c r="F128" s="408"/>
      <c r="G128" s="408"/>
      <c r="H128" s="408"/>
      <c r="I128" s="409"/>
      <c r="J128" s="134"/>
    </row>
    <row r="129" spans="1:10" s="104" customFormat="1" ht="21" customHeight="1" x14ac:dyDescent="0.2">
      <c r="A129" s="111"/>
      <c r="B129" s="238"/>
      <c r="C129" s="239"/>
      <c r="D129" s="239"/>
      <c r="E129" s="239"/>
      <c r="F129" s="239"/>
      <c r="G129" s="239"/>
      <c r="H129" s="239"/>
      <c r="I129" s="240"/>
      <c r="J129" s="134"/>
    </row>
    <row r="130" spans="1:10" s="104" customFormat="1" ht="21" customHeight="1" x14ac:dyDescent="0.2">
      <c r="A130" s="111"/>
      <c r="B130" s="289" t="s">
        <v>201</v>
      </c>
      <c r="C130" s="239"/>
      <c r="D130" s="291">
        <v>34</v>
      </c>
      <c r="E130" s="239"/>
      <c r="F130" s="239"/>
      <c r="G130" s="239"/>
      <c r="H130" s="239"/>
      <c r="I130" s="299">
        <v>34</v>
      </c>
      <c r="J130" s="134"/>
    </row>
    <row r="131" spans="1:10" s="59" customFormat="1" ht="21" customHeight="1" x14ac:dyDescent="0.2">
      <c r="A131" s="111"/>
      <c r="B131" s="274" t="s">
        <v>18</v>
      </c>
      <c r="C131" s="275"/>
      <c r="D131" s="276"/>
      <c r="E131" s="276"/>
      <c r="F131" s="276"/>
      <c r="G131" s="276"/>
      <c r="H131" s="276"/>
      <c r="I131" s="129">
        <f>I130</f>
        <v>34</v>
      </c>
      <c r="J131" s="277" t="s">
        <v>9</v>
      </c>
    </row>
    <row r="132" spans="1:10" s="59" customFormat="1" ht="21" customHeight="1" x14ac:dyDescent="0.2">
      <c r="A132" s="111"/>
      <c r="B132" s="112"/>
      <c r="C132" s="113"/>
      <c r="D132" s="114"/>
      <c r="E132" s="113"/>
      <c r="F132" s="113"/>
      <c r="G132" s="113"/>
      <c r="H132" s="113"/>
      <c r="I132" s="115"/>
      <c r="J132" s="134"/>
    </row>
    <row r="133" spans="1:10" s="104" customFormat="1" ht="28.5" customHeight="1" x14ac:dyDescent="0.2">
      <c r="A133" s="111">
        <v>7.02</v>
      </c>
      <c r="B133" s="407" t="s">
        <v>178</v>
      </c>
      <c r="C133" s="408"/>
      <c r="D133" s="408"/>
      <c r="E133" s="408"/>
      <c r="F133" s="408"/>
      <c r="G133" s="408"/>
      <c r="H133" s="408"/>
      <c r="I133" s="409"/>
      <c r="J133" s="134"/>
    </row>
    <row r="134" spans="1:10" s="78" customFormat="1" ht="21" customHeight="1" x14ac:dyDescent="0.2">
      <c r="A134" s="278"/>
      <c r="B134" s="289"/>
      <c r="C134" s="290"/>
      <c r="D134" s="291"/>
      <c r="E134" s="290"/>
      <c r="F134" s="290"/>
      <c r="G134" s="290"/>
      <c r="H134" s="290"/>
      <c r="I134" s="292"/>
      <c r="J134" s="134"/>
    </row>
    <row r="135" spans="1:10" s="78" customFormat="1" ht="21" customHeight="1" x14ac:dyDescent="0.2">
      <c r="A135" s="278"/>
      <c r="B135" s="289" t="s">
        <v>201</v>
      </c>
      <c r="C135" s="290"/>
      <c r="D135" s="291">
        <v>10</v>
      </c>
      <c r="E135" s="290"/>
      <c r="F135" s="290"/>
      <c r="G135" s="290"/>
      <c r="H135" s="290"/>
      <c r="I135" s="292">
        <v>10</v>
      </c>
      <c r="J135" s="134"/>
    </row>
    <row r="136" spans="1:10" s="59" customFormat="1" ht="21" customHeight="1" x14ac:dyDescent="0.2">
      <c r="A136" s="111"/>
      <c r="B136" s="274" t="s">
        <v>18</v>
      </c>
      <c r="C136" s="275"/>
      <c r="D136" s="276"/>
      <c r="E136" s="276"/>
      <c r="F136" s="276"/>
      <c r="G136" s="276"/>
      <c r="H136" s="276"/>
      <c r="I136" s="129">
        <f>SUM(I134:I135)</f>
        <v>10</v>
      </c>
      <c r="J136" s="277" t="s">
        <v>59</v>
      </c>
    </row>
    <row r="137" spans="1:10" s="59" customFormat="1" ht="21" customHeight="1" x14ac:dyDescent="0.2">
      <c r="A137" s="111"/>
      <c r="B137" s="112"/>
      <c r="C137" s="113"/>
      <c r="D137" s="114"/>
      <c r="E137" s="113"/>
      <c r="F137" s="113"/>
      <c r="G137" s="113"/>
      <c r="H137" s="113"/>
      <c r="I137" s="115"/>
      <c r="J137" s="134"/>
    </row>
    <row r="138" spans="1:10" s="104" customFormat="1" ht="21" customHeight="1" x14ac:dyDescent="0.2">
      <c r="A138" s="111">
        <v>7.03</v>
      </c>
      <c r="B138" s="407" t="s">
        <v>156</v>
      </c>
      <c r="C138" s="408"/>
      <c r="D138" s="408"/>
      <c r="E138" s="408"/>
      <c r="F138" s="408"/>
      <c r="G138" s="408"/>
      <c r="H138" s="408"/>
      <c r="I138" s="409"/>
      <c r="J138" s="134"/>
    </row>
    <row r="139" spans="1:10" s="78" customFormat="1" ht="21" customHeight="1" x14ac:dyDescent="0.2">
      <c r="A139" s="293"/>
      <c r="B139" s="294"/>
      <c r="C139" s="295"/>
      <c r="D139" s="295"/>
      <c r="E139" s="295"/>
      <c r="F139" s="295"/>
      <c r="G139" s="295"/>
      <c r="H139" s="295"/>
      <c r="I139" s="292"/>
      <c r="J139" s="134"/>
    </row>
    <row r="140" spans="1:10" s="78" customFormat="1" ht="21" customHeight="1" x14ac:dyDescent="0.2">
      <c r="A140" s="293"/>
      <c r="B140" s="289" t="s">
        <v>201</v>
      </c>
      <c r="C140" s="295"/>
      <c r="D140" s="295">
        <v>192</v>
      </c>
      <c r="E140" s="295"/>
      <c r="F140" s="295"/>
      <c r="G140" s="295"/>
      <c r="H140" s="295"/>
      <c r="I140" s="292">
        <f>D140</f>
        <v>192</v>
      </c>
      <c r="J140" s="134"/>
    </row>
    <row r="141" spans="1:10" s="59" customFormat="1" ht="21" customHeight="1" x14ac:dyDescent="0.2">
      <c r="A141" s="111"/>
      <c r="B141" s="274" t="s">
        <v>18</v>
      </c>
      <c r="C141" s="275"/>
      <c r="D141" s="276"/>
      <c r="E141" s="276"/>
      <c r="F141" s="276"/>
      <c r="G141" s="276"/>
      <c r="H141" s="276"/>
      <c r="I141" s="129">
        <f>SUM(I139:I140)</f>
        <v>192</v>
      </c>
      <c r="J141" s="277" t="s">
        <v>59</v>
      </c>
    </row>
    <row r="142" spans="1:10" s="59" customFormat="1" ht="21" customHeight="1" x14ac:dyDescent="0.2">
      <c r="A142" s="111"/>
      <c r="B142" s="112"/>
      <c r="C142" s="113"/>
      <c r="D142" s="114"/>
      <c r="E142" s="113"/>
      <c r="F142" s="113"/>
      <c r="G142" s="113"/>
      <c r="H142" s="113"/>
      <c r="I142" s="115"/>
      <c r="J142" s="134"/>
    </row>
    <row r="143" spans="1:10" s="122" customFormat="1" ht="21" customHeight="1" x14ac:dyDescent="0.2">
      <c r="A143" s="111">
        <v>7.04</v>
      </c>
      <c r="B143" s="407" t="s">
        <v>157</v>
      </c>
      <c r="C143" s="408"/>
      <c r="D143" s="408"/>
      <c r="E143" s="408"/>
      <c r="F143" s="408"/>
      <c r="G143" s="408"/>
      <c r="H143" s="408"/>
      <c r="I143" s="409"/>
      <c r="J143" s="134"/>
    </row>
    <row r="144" spans="1:10" s="78" customFormat="1" ht="21" customHeight="1" x14ac:dyDescent="0.2">
      <c r="A144" s="111"/>
      <c r="B144" s="112"/>
      <c r="C144" s="113"/>
      <c r="D144" s="114"/>
      <c r="E144" s="113"/>
      <c r="F144" s="113"/>
      <c r="G144" s="113"/>
      <c r="H144" s="113"/>
      <c r="I144" s="115"/>
      <c r="J144" s="134"/>
    </row>
    <row r="145" spans="1:10" s="78" customFormat="1" ht="21" customHeight="1" x14ac:dyDescent="0.2">
      <c r="A145" s="111"/>
      <c r="B145" s="289" t="s">
        <v>201</v>
      </c>
      <c r="C145" s="113"/>
      <c r="D145" s="114">
        <v>18</v>
      </c>
      <c r="E145" s="113"/>
      <c r="F145" s="113"/>
      <c r="G145" s="113"/>
      <c r="H145" s="113"/>
      <c r="I145" s="115">
        <f>D145</f>
        <v>18</v>
      </c>
      <c r="J145" s="134"/>
    </row>
    <row r="146" spans="1:10" s="59" customFormat="1" ht="21" customHeight="1" x14ac:dyDescent="0.2">
      <c r="A146" s="95"/>
      <c r="B146" s="99" t="s">
        <v>18</v>
      </c>
      <c r="C146" s="100"/>
      <c r="D146" s="57"/>
      <c r="E146" s="57"/>
      <c r="F146" s="57"/>
      <c r="G146" s="57"/>
      <c r="H146" s="57"/>
      <c r="I146" s="101">
        <f>I145</f>
        <v>18</v>
      </c>
      <c r="J146" s="132" t="s">
        <v>59</v>
      </c>
    </row>
    <row r="147" spans="1:10" s="59" customFormat="1" ht="21" customHeight="1" x14ac:dyDescent="0.2">
      <c r="A147" s="95"/>
      <c r="B147" s="96"/>
      <c r="C147" s="61"/>
      <c r="D147" s="97"/>
      <c r="E147" s="61"/>
      <c r="F147" s="61"/>
      <c r="G147" s="61"/>
      <c r="H147" s="61"/>
      <c r="I147" s="98"/>
      <c r="J147" s="130"/>
    </row>
    <row r="148" spans="1:10" s="122" customFormat="1" ht="21" customHeight="1" x14ac:dyDescent="0.2">
      <c r="A148" s="111">
        <v>7.05</v>
      </c>
      <c r="B148" s="407" t="s">
        <v>158</v>
      </c>
      <c r="C148" s="408"/>
      <c r="D148" s="408"/>
      <c r="E148" s="408"/>
      <c r="F148" s="408"/>
      <c r="G148" s="408"/>
      <c r="H148" s="408"/>
      <c r="I148" s="409"/>
      <c r="J148" s="134"/>
    </row>
    <row r="149" spans="1:10" s="78" customFormat="1" ht="21" customHeight="1" x14ac:dyDescent="0.2">
      <c r="A149" s="111"/>
      <c r="B149" s="112"/>
      <c r="C149" s="113"/>
      <c r="D149" s="114"/>
      <c r="E149" s="113"/>
      <c r="F149" s="113"/>
      <c r="G149" s="113"/>
      <c r="H149" s="113"/>
      <c r="I149" s="115"/>
      <c r="J149" s="134"/>
    </row>
    <row r="150" spans="1:10" s="78" customFormat="1" ht="21" customHeight="1" x14ac:dyDescent="0.2">
      <c r="A150" s="111"/>
      <c r="B150" s="289" t="s">
        <v>201</v>
      </c>
      <c r="C150" s="113">
        <v>6</v>
      </c>
      <c r="D150" s="114"/>
      <c r="E150" s="113"/>
      <c r="F150" s="113"/>
      <c r="G150" s="113"/>
      <c r="H150" s="113"/>
      <c r="I150" s="115">
        <v>6</v>
      </c>
      <c r="J150" s="134"/>
    </row>
    <row r="151" spans="1:10" s="59" customFormat="1" ht="21" customHeight="1" x14ac:dyDescent="0.2">
      <c r="A151" s="95"/>
      <c r="B151" s="99" t="s">
        <v>18</v>
      </c>
      <c r="C151" s="100"/>
      <c r="D151" s="57"/>
      <c r="E151" s="57"/>
      <c r="F151" s="57"/>
      <c r="G151" s="57"/>
      <c r="H151" s="57"/>
      <c r="I151" s="101">
        <f>SUM(I149:I150)</f>
        <v>6</v>
      </c>
      <c r="J151" s="132" t="s">
        <v>58</v>
      </c>
    </row>
    <row r="152" spans="1:10" s="59" customFormat="1" ht="21" customHeight="1" x14ac:dyDescent="0.2">
      <c r="A152" s="95"/>
      <c r="B152" s="96"/>
      <c r="C152" s="61"/>
      <c r="D152" s="97"/>
      <c r="E152" s="61"/>
      <c r="F152" s="61"/>
      <c r="G152" s="61"/>
      <c r="H152" s="61"/>
      <c r="I152" s="98"/>
      <c r="J152" s="130"/>
    </row>
    <row r="153" spans="1:10" s="121" customFormat="1" ht="21" customHeight="1" x14ac:dyDescent="0.2">
      <c r="A153" s="111">
        <v>7.06</v>
      </c>
      <c r="B153" s="407" t="s">
        <v>167</v>
      </c>
      <c r="C153" s="408"/>
      <c r="D153" s="408"/>
      <c r="E153" s="408"/>
      <c r="F153" s="408"/>
      <c r="G153" s="408"/>
      <c r="H153" s="408"/>
      <c r="I153" s="409"/>
      <c r="J153" s="134"/>
    </row>
    <row r="154" spans="1:10" s="78" customFormat="1" ht="21" customHeight="1" x14ac:dyDescent="0.2">
      <c r="A154" s="111"/>
      <c r="B154" s="112"/>
      <c r="C154" s="113"/>
      <c r="D154" s="114"/>
      <c r="E154" s="113"/>
      <c r="F154" s="113"/>
      <c r="G154" s="113"/>
      <c r="H154" s="113"/>
      <c r="I154" s="115"/>
      <c r="J154" s="134"/>
    </row>
    <row r="155" spans="1:10" s="78" customFormat="1" ht="21" customHeight="1" x14ac:dyDescent="0.2">
      <c r="A155" s="111"/>
      <c r="B155" s="289" t="s">
        <v>201</v>
      </c>
      <c r="C155" s="113">
        <v>5</v>
      </c>
      <c r="D155" s="114"/>
      <c r="E155" s="113"/>
      <c r="F155" s="113"/>
      <c r="G155" s="113"/>
      <c r="H155" s="113"/>
      <c r="I155" s="115">
        <v>5</v>
      </c>
      <c r="J155" s="134"/>
    </row>
    <row r="156" spans="1:10" s="59" customFormat="1" ht="21" customHeight="1" x14ac:dyDescent="0.2">
      <c r="A156" s="95"/>
      <c r="B156" s="99" t="s">
        <v>18</v>
      </c>
      <c r="C156" s="100"/>
      <c r="D156" s="57"/>
      <c r="E156" s="57"/>
      <c r="F156" s="57"/>
      <c r="G156" s="57"/>
      <c r="H156" s="57"/>
      <c r="I156" s="101">
        <f>SUM(I154:I155)</f>
        <v>5</v>
      </c>
      <c r="J156" s="132" t="s">
        <v>59</v>
      </c>
    </row>
    <row r="157" spans="1:10" s="59" customFormat="1" ht="21" customHeight="1" x14ac:dyDescent="0.2">
      <c r="A157" s="95"/>
      <c r="B157" s="96"/>
      <c r="C157" s="61"/>
      <c r="D157" s="97"/>
      <c r="E157" s="61"/>
      <c r="F157" s="61"/>
      <c r="G157" s="61"/>
      <c r="H157" s="61"/>
      <c r="I157" s="98"/>
      <c r="J157" s="130"/>
    </row>
    <row r="158" spans="1:10" s="104" customFormat="1" ht="21" customHeight="1" x14ac:dyDescent="0.2">
      <c r="A158" s="95">
        <v>7.07</v>
      </c>
      <c r="B158" s="395" t="s">
        <v>283</v>
      </c>
      <c r="C158" s="396"/>
      <c r="D158" s="396"/>
      <c r="E158" s="396"/>
      <c r="F158" s="396"/>
      <c r="G158" s="396"/>
      <c r="H158" s="396"/>
      <c r="I158" s="397"/>
      <c r="J158" s="130"/>
    </row>
    <row r="159" spans="1:10" s="78" customFormat="1" ht="21" customHeight="1" x14ac:dyDescent="0.2">
      <c r="A159" s="111"/>
      <c r="B159" s="112"/>
      <c r="C159" s="113"/>
      <c r="D159" s="114"/>
      <c r="E159" s="113"/>
      <c r="F159" s="113"/>
      <c r="G159" s="113"/>
      <c r="H159" s="113"/>
      <c r="I159" s="115"/>
      <c r="J159" s="134"/>
    </row>
    <row r="160" spans="1:10" s="78" customFormat="1" ht="21" customHeight="1" x14ac:dyDescent="0.2">
      <c r="A160" s="111"/>
      <c r="B160" s="112"/>
      <c r="C160" s="113">
        <v>1</v>
      </c>
      <c r="D160" s="114"/>
      <c r="E160" s="113"/>
      <c r="F160" s="113"/>
      <c r="G160" s="113"/>
      <c r="H160" s="113"/>
      <c r="I160" s="115">
        <v>1</v>
      </c>
      <c r="J160" s="134"/>
    </row>
    <row r="161" spans="1:12" s="59" customFormat="1" ht="21" customHeight="1" x14ac:dyDescent="0.2">
      <c r="A161" s="95"/>
      <c r="B161" s="99" t="s">
        <v>18</v>
      </c>
      <c r="C161" s="100"/>
      <c r="D161" s="57"/>
      <c r="E161" s="57"/>
      <c r="F161" s="57"/>
      <c r="G161" s="57"/>
      <c r="H161" s="57"/>
      <c r="I161" s="101">
        <f>SUM(I159:I160)</f>
        <v>1</v>
      </c>
      <c r="J161" s="132" t="s">
        <v>58</v>
      </c>
    </row>
    <row r="162" spans="1:12" s="59" customFormat="1" ht="21" customHeight="1" x14ac:dyDescent="0.2">
      <c r="A162" s="95"/>
      <c r="B162" s="96"/>
      <c r="C162" s="61"/>
      <c r="D162" s="97"/>
      <c r="E162" s="61"/>
      <c r="F162" s="61"/>
      <c r="G162" s="61"/>
      <c r="H162" s="61"/>
      <c r="I162" s="98"/>
      <c r="J162" s="130"/>
    </row>
    <row r="163" spans="1:12" s="94" customFormat="1" ht="21" customHeight="1" x14ac:dyDescent="0.2">
      <c r="A163" s="296" t="s">
        <v>52</v>
      </c>
      <c r="B163" s="106" t="s">
        <v>54</v>
      </c>
      <c r="C163" s="107"/>
      <c r="D163" s="108"/>
      <c r="E163" s="107"/>
      <c r="F163" s="109"/>
      <c r="G163" s="107"/>
      <c r="H163" s="109"/>
      <c r="I163" s="110"/>
      <c r="J163" s="133"/>
    </row>
    <row r="164" spans="1:12" s="59" customFormat="1" ht="21" customHeight="1" x14ac:dyDescent="0.2">
      <c r="A164" s="95">
        <v>8.01</v>
      </c>
      <c r="B164" s="395" t="s">
        <v>190</v>
      </c>
      <c r="C164" s="396"/>
      <c r="D164" s="396"/>
      <c r="E164" s="396"/>
      <c r="F164" s="396"/>
      <c r="G164" s="396"/>
      <c r="H164" s="396"/>
      <c r="I164" s="397"/>
      <c r="J164" s="130"/>
    </row>
    <row r="165" spans="1:12" s="59" customFormat="1" ht="21" customHeight="1" x14ac:dyDescent="0.2">
      <c r="A165" s="95"/>
      <c r="B165" s="123" t="s">
        <v>206</v>
      </c>
      <c r="C165" s="236"/>
      <c r="D165" s="59">
        <v>122.96</v>
      </c>
      <c r="E165" s="236"/>
      <c r="F165" s="338">
        <v>1.2419</v>
      </c>
      <c r="G165" s="125"/>
      <c r="H165" s="236"/>
      <c r="I165" s="298">
        <f>D165*F165</f>
        <v>152.704024</v>
      </c>
      <c r="J165" s="130"/>
    </row>
    <row r="166" spans="1:12" s="78" customFormat="1" ht="21" customHeight="1" x14ac:dyDescent="0.2">
      <c r="A166" s="111"/>
      <c r="B166" s="123" t="s">
        <v>207</v>
      </c>
      <c r="C166" s="113"/>
      <c r="D166" s="114">
        <f>2.2+3.54+40</f>
        <v>45.74</v>
      </c>
      <c r="E166" s="113"/>
      <c r="F166" s="113">
        <v>1.5</v>
      </c>
      <c r="G166" s="113"/>
      <c r="H166" s="113"/>
      <c r="I166" s="298">
        <f>D166*F166</f>
        <v>68.61</v>
      </c>
      <c r="J166" s="134"/>
      <c r="L166" s="337"/>
    </row>
    <row r="167" spans="1:12" s="78" customFormat="1" ht="27.75" customHeight="1" x14ac:dyDescent="0.2">
      <c r="A167" s="111"/>
      <c r="B167" s="112" t="s">
        <v>295</v>
      </c>
      <c r="C167" s="113"/>
      <c r="D167" s="114"/>
      <c r="E167" s="113"/>
      <c r="F167" s="113"/>
      <c r="G167" s="113"/>
      <c r="H167" s="113"/>
      <c r="I167" s="115"/>
      <c r="J167" s="134"/>
    </row>
    <row r="168" spans="1:12" s="59" customFormat="1" ht="21" customHeight="1" x14ac:dyDescent="0.2">
      <c r="A168" s="95"/>
      <c r="B168" s="99" t="s">
        <v>18</v>
      </c>
      <c r="C168" s="100"/>
      <c r="D168" s="57"/>
      <c r="E168" s="57"/>
      <c r="F168" s="57"/>
      <c r="G168" s="57"/>
      <c r="H168" s="57"/>
      <c r="I168" s="101">
        <f>SUM(I165:I166)</f>
        <v>221.31402400000002</v>
      </c>
      <c r="J168" s="132" t="s">
        <v>57</v>
      </c>
    </row>
    <row r="169" spans="1:12" s="59" customFormat="1" ht="21" customHeight="1" x14ac:dyDescent="0.2">
      <c r="A169" s="95"/>
      <c r="B169" s="96"/>
      <c r="C169" s="61"/>
      <c r="D169" s="97"/>
      <c r="E169" s="61"/>
      <c r="F169" s="61"/>
      <c r="G169" s="61"/>
      <c r="H169" s="61"/>
      <c r="I169" s="98"/>
      <c r="J169" s="130"/>
    </row>
    <row r="170" spans="1:12" s="59" customFormat="1" ht="21" customHeight="1" x14ac:dyDescent="0.2">
      <c r="A170" s="95">
        <v>8.02</v>
      </c>
      <c r="B170" s="395" t="s">
        <v>173</v>
      </c>
      <c r="C170" s="396"/>
      <c r="D170" s="396"/>
      <c r="E170" s="396"/>
      <c r="F170" s="396"/>
      <c r="G170" s="396"/>
      <c r="H170" s="396"/>
      <c r="I170" s="397"/>
      <c r="J170" s="130"/>
    </row>
    <row r="171" spans="1:12" s="59" customFormat="1" ht="21" customHeight="1" x14ac:dyDescent="0.2">
      <c r="A171" s="278"/>
      <c r="B171" s="289"/>
      <c r="C171" s="290"/>
      <c r="D171" s="291"/>
      <c r="E171" s="290"/>
      <c r="F171" s="290"/>
      <c r="G171" s="297"/>
      <c r="H171" s="290"/>
      <c r="I171" s="292"/>
      <c r="J171" s="134"/>
    </row>
    <row r="172" spans="1:12" s="78" customFormat="1" ht="21" customHeight="1" x14ac:dyDescent="0.2">
      <c r="A172" s="111"/>
      <c r="B172" s="112" t="s">
        <v>185</v>
      </c>
      <c r="C172" s="113"/>
      <c r="D172" s="114"/>
      <c r="E172" s="113"/>
      <c r="F172" s="113"/>
      <c r="G172" s="113">
        <v>85.8</v>
      </c>
      <c r="H172" s="113"/>
      <c r="I172" s="115">
        <v>85.8</v>
      </c>
      <c r="J172" s="134"/>
    </row>
    <row r="173" spans="1:12" s="59" customFormat="1" ht="21" customHeight="1" x14ac:dyDescent="0.2">
      <c r="A173" s="95"/>
      <c r="B173" s="99" t="s">
        <v>18</v>
      </c>
      <c r="C173" s="100"/>
      <c r="D173" s="57"/>
      <c r="E173" s="57"/>
      <c r="F173" s="57"/>
      <c r="G173" s="57"/>
      <c r="H173" s="57"/>
      <c r="I173" s="101">
        <f>I172</f>
        <v>85.8</v>
      </c>
      <c r="J173" s="132" t="s">
        <v>57</v>
      </c>
    </row>
  </sheetData>
  <mergeCells count="47">
    <mergeCell ref="J6:J7"/>
    <mergeCell ref="D114:E114"/>
    <mergeCell ref="B73:I73"/>
    <mergeCell ref="G6:G7"/>
    <mergeCell ref="H6:H7"/>
    <mergeCell ref="B105:I105"/>
    <mergeCell ref="B109:I109"/>
    <mergeCell ref="B114:C114"/>
    <mergeCell ref="B84:I84"/>
    <mergeCell ref="B55:I55"/>
    <mergeCell ref="B120:I120"/>
    <mergeCell ref="B128:I128"/>
    <mergeCell ref="B133:I133"/>
    <mergeCell ref="B143:I143"/>
    <mergeCell ref="B138:I138"/>
    <mergeCell ref="B158:I158"/>
    <mergeCell ref="B1:D1"/>
    <mergeCell ref="B2:D2"/>
    <mergeCell ref="B3:D3"/>
    <mergeCell ref="B4:D4"/>
    <mergeCell ref="B5:D5"/>
    <mergeCell ref="I1:J2"/>
    <mergeCell ref="F4:G4"/>
    <mergeCell ref="I3:J4"/>
    <mergeCell ref="B42:I42"/>
    <mergeCell ref="B51:I51"/>
    <mergeCell ref="B68:I68"/>
    <mergeCell ref="B46:I46"/>
    <mergeCell ref="B37:I37"/>
    <mergeCell ref="B148:I148"/>
    <mergeCell ref="B80:I80"/>
    <mergeCell ref="B170:I170"/>
    <mergeCell ref="B164:I164"/>
    <mergeCell ref="A6:A7"/>
    <mergeCell ref="B6:B7"/>
    <mergeCell ref="B9:I9"/>
    <mergeCell ref="B14:I14"/>
    <mergeCell ref="B20:I20"/>
    <mergeCell ref="B24:I24"/>
    <mergeCell ref="B28:I28"/>
    <mergeCell ref="B32:I32"/>
    <mergeCell ref="I6:I7"/>
    <mergeCell ref="C6:C7"/>
    <mergeCell ref="D6:D7"/>
    <mergeCell ref="E6:E7"/>
    <mergeCell ref="F6:F7"/>
    <mergeCell ref="B153:I153"/>
  </mergeCells>
  <printOptions horizontalCentered="1" gridLines="1"/>
  <pageMargins left="0.59055118110236227" right="0.59055118110236227" top="0.78740157480314965" bottom="0.59055118110236227" header="0" footer="0"/>
  <pageSetup paperSize="9" scale="47" orientation="portrait" r:id="rId1"/>
  <headerFooter alignWithMargins="0"/>
  <rowBreaks count="1" manualBreakCount="1">
    <brk id="78" max="9" man="1"/>
  </row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7"/>
  <sheetViews>
    <sheetView view="pageBreakPreview" zoomScale="85" zoomScaleNormal="85" zoomScaleSheetLayoutView="85" workbookViewId="0">
      <selection activeCell="C11" sqref="C11"/>
    </sheetView>
  </sheetViews>
  <sheetFormatPr defaultColWidth="10.7109375" defaultRowHeight="15" customHeight="1" x14ac:dyDescent="0.2"/>
  <cols>
    <col min="1" max="1" width="13.5703125" style="14" customWidth="1"/>
    <col min="2" max="2" width="27.7109375" style="14" customWidth="1"/>
    <col min="3" max="3" width="27.5703125" style="14" customWidth="1"/>
    <col min="4" max="4" width="16" style="14" customWidth="1"/>
    <col min="5" max="5" width="13.7109375" style="14" customWidth="1"/>
    <col min="6" max="6" width="11.28515625" style="14" customWidth="1"/>
    <col min="7" max="7" width="14.140625" style="14" customWidth="1"/>
    <col min="8" max="8" width="18.85546875" style="14" customWidth="1"/>
    <col min="9" max="9" width="18.5703125" style="14" customWidth="1"/>
    <col min="10" max="10" width="17.85546875" style="14" customWidth="1"/>
    <col min="11" max="11" width="1.7109375" style="14" customWidth="1"/>
    <col min="12" max="12" width="10.7109375" style="14"/>
    <col min="13" max="16384" width="10.7109375" style="15"/>
  </cols>
  <sheetData>
    <row r="1" spans="1:10" ht="15" customHeight="1" x14ac:dyDescent="0.2">
      <c r="A1" s="302"/>
      <c r="B1" s="243" t="s">
        <v>47</v>
      </c>
      <c r="C1" s="244"/>
      <c r="D1" s="244"/>
      <c r="E1" s="333"/>
      <c r="F1" s="333"/>
      <c r="G1" s="333"/>
      <c r="H1" s="333"/>
      <c r="I1" s="333"/>
      <c r="J1" s="303"/>
    </row>
    <row r="2" spans="1:10" ht="15" customHeight="1" x14ac:dyDescent="0.2">
      <c r="A2" s="304"/>
      <c r="B2" s="245" t="s">
        <v>19</v>
      </c>
      <c r="C2" s="246"/>
      <c r="D2" s="242"/>
      <c r="E2" s="242"/>
      <c r="F2" s="242"/>
      <c r="G2" s="242"/>
      <c r="H2" s="242"/>
      <c r="I2" s="242"/>
      <c r="J2" s="305"/>
    </row>
    <row r="3" spans="1:10" ht="15" customHeight="1" x14ac:dyDescent="0.2">
      <c r="A3" s="304"/>
      <c r="B3" s="241" t="s">
        <v>263</v>
      </c>
      <c r="C3" s="242"/>
      <c r="D3" s="242"/>
      <c r="E3" s="242"/>
      <c r="F3" s="242"/>
      <c r="G3" s="242"/>
      <c r="H3" s="242"/>
      <c r="I3" s="242"/>
      <c r="J3" s="306"/>
    </row>
    <row r="4" spans="1:10" ht="20.25" customHeight="1" x14ac:dyDescent="0.2">
      <c r="A4" s="304"/>
      <c r="B4" s="241" t="s">
        <v>48</v>
      </c>
      <c r="C4" s="242"/>
      <c r="D4" s="242"/>
      <c r="E4" s="242"/>
      <c r="F4" s="242"/>
      <c r="G4" s="67" t="s">
        <v>60</v>
      </c>
      <c r="H4" s="72">
        <v>1.5727</v>
      </c>
      <c r="I4" s="242"/>
      <c r="J4" s="307"/>
    </row>
    <row r="5" spans="1:10" ht="15" customHeight="1" x14ac:dyDescent="0.2">
      <c r="A5" s="308"/>
      <c r="B5" s="247" t="s">
        <v>75</v>
      </c>
      <c r="C5" s="248"/>
      <c r="D5" s="248"/>
      <c r="G5" s="52" t="s">
        <v>1</v>
      </c>
      <c r="H5" s="346">
        <v>0.23319999999999999</v>
      </c>
      <c r="I5" s="248"/>
      <c r="J5" s="373" t="s">
        <v>301</v>
      </c>
    </row>
    <row r="6" spans="1:10" ht="24.95" customHeight="1" x14ac:dyDescent="0.2">
      <c r="A6" s="429" t="s">
        <v>2</v>
      </c>
      <c r="B6" s="429" t="s">
        <v>20</v>
      </c>
      <c r="C6" s="429"/>
      <c r="D6" s="430" t="s">
        <v>38</v>
      </c>
      <c r="E6" s="424" t="s">
        <v>284</v>
      </c>
      <c r="F6" s="425"/>
      <c r="G6" s="426"/>
      <c r="H6" s="424" t="s">
        <v>285</v>
      </c>
      <c r="I6" s="425"/>
      <c r="J6" s="426"/>
    </row>
    <row r="7" spans="1:10" ht="24.95" customHeight="1" x14ac:dyDescent="0.2">
      <c r="A7" s="429"/>
      <c r="B7" s="429"/>
      <c r="C7" s="429"/>
      <c r="D7" s="430"/>
      <c r="E7" s="16">
        <v>1</v>
      </c>
      <c r="F7" s="16">
        <v>2</v>
      </c>
      <c r="G7" s="16">
        <v>3</v>
      </c>
      <c r="H7" s="16">
        <v>4</v>
      </c>
      <c r="I7" s="16">
        <v>5</v>
      </c>
      <c r="J7" s="16">
        <v>6</v>
      </c>
    </row>
    <row r="8" spans="1:10" ht="24.95" customHeight="1" x14ac:dyDescent="0.2">
      <c r="A8" s="420" t="s">
        <v>37</v>
      </c>
      <c r="B8" s="418" t="s">
        <v>7</v>
      </c>
      <c r="C8" s="18" t="s">
        <v>21</v>
      </c>
      <c r="D8" s="427">
        <f>PO!H15</f>
        <v>22783.3</v>
      </c>
      <c r="E8" s="334" t="s">
        <v>286</v>
      </c>
      <c r="F8" s="334" t="s">
        <v>286</v>
      </c>
      <c r="G8" s="334" t="s">
        <v>286</v>
      </c>
      <c r="H8" s="19">
        <v>0.33333299999999999</v>
      </c>
      <c r="I8" s="19">
        <v>0.33333299999999999</v>
      </c>
      <c r="J8" s="19">
        <v>0.33333299999999999</v>
      </c>
    </row>
    <row r="9" spans="1:10" ht="24.95" customHeight="1" x14ac:dyDescent="0.2">
      <c r="A9" s="421"/>
      <c r="B9" s="419"/>
      <c r="C9" s="17" t="s">
        <v>22</v>
      </c>
      <c r="D9" s="428"/>
      <c r="E9" s="334" t="s">
        <v>286</v>
      </c>
      <c r="F9" s="334" t="s">
        <v>286</v>
      </c>
      <c r="G9" s="334" t="s">
        <v>286</v>
      </c>
      <c r="H9" s="328">
        <f>D8*H8</f>
        <v>7594.4257388999995</v>
      </c>
      <c r="I9" s="328">
        <f>D8*I8</f>
        <v>7594.4257388999995</v>
      </c>
      <c r="J9" s="328">
        <f>D8*J8</f>
        <v>7594.4257388999995</v>
      </c>
    </row>
    <row r="10" spans="1:10" ht="24.95" customHeight="1" x14ac:dyDescent="0.2">
      <c r="A10" s="420" t="s">
        <v>36</v>
      </c>
      <c r="B10" s="418" t="s">
        <v>10</v>
      </c>
      <c r="C10" s="18" t="s">
        <v>21</v>
      </c>
      <c r="D10" s="427">
        <f>PO!H19</f>
        <v>2091.04</v>
      </c>
      <c r="E10" s="334" t="s">
        <v>286</v>
      </c>
      <c r="F10" s="334" t="s">
        <v>286</v>
      </c>
      <c r="G10" s="334" t="s">
        <v>286</v>
      </c>
      <c r="H10" s="19">
        <v>0.33333299999999999</v>
      </c>
      <c r="I10" s="19">
        <v>0.33333299999999999</v>
      </c>
      <c r="J10" s="19">
        <v>0.33333299999999999</v>
      </c>
    </row>
    <row r="11" spans="1:10" ht="24.95" customHeight="1" x14ac:dyDescent="0.2">
      <c r="A11" s="421"/>
      <c r="B11" s="419"/>
      <c r="C11" s="17" t="s">
        <v>22</v>
      </c>
      <c r="D11" s="428"/>
      <c r="E11" s="334" t="s">
        <v>286</v>
      </c>
      <c r="F11" s="334" t="s">
        <v>286</v>
      </c>
      <c r="G11" s="334" t="s">
        <v>286</v>
      </c>
      <c r="H11" s="328">
        <f>D10*H10</f>
        <v>697.01263631999996</v>
      </c>
      <c r="I11" s="328">
        <f>D10*I10</f>
        <v>697.01263631999996</v>
      </c>
      <c r="J11" s="328">
        <f>D10*J10</f>
        <v>697.01263631999996</v>
      </c>
    </row>
    <row r="12" spans="1:10" ht="24.95" customHeight="1" x14ac:dyDescent="0.2">
      <c r="A12" s="420" t="s">
        <v>35</v>
      </c>
      <c r="B12" s="418" t="s">
        <v>78</v>
      </c>
      <c r="C12" s="18" t="s">
        <v>21</v>
      </c>
      <c r="D12" s="427">
        <f>PO!H24</f>
        <v>230.94</v>
      </c>
      <c r="E12" s="334" t="s">
        <v>286</v>
      </c>
      <c r="F12" s="334" t="s">
        <v>286</v>
      </c>
      <c r="G12" s="334" t="s">
        <v>286</v>
      </c>
      <c r="H12" s="19">
        <v>0.33333299999999999</v>
      </c>
      <c r="I12" s="19">
        <v>0.33333299999999999</v>
      </c>
      <c r="J12" s="19">
        <v>0.33333299999999999</v>
      </c>
    </row>
    <row r="13" spans="1:10" ht="24.95" customHeight="1" x14ac:dyDescent="0.2">
      <c r="A13" s="421"/>
      <c r="B13" s="419"/>
      <c r="C13" s="17" t="s">
        <v>22</v>
      </c>
      <c r="D13" s="428"/>
      <c r="E13" s="334" t="s">
        <v>286</v>
      </c>
      <c r="F13" s="334" t="s">
        <v>286</v>
      </c>
      <c r="G13" s="334" t="s">
        <v>286</v>
      </c>
      <c r="H13" s="328">
        <f>D12*H12</f>
        <v>76.979923020000001</v>
      </c>
      <c r="I13" s="328">
        <f>D12*I12</f>
        <v>76.979923020000001</v>
      </c>
      <c r="J13" s="328">
        <f>D12*J12</f>
        <v>76.979923020000001</v>
      </c>
    </row>
    <row r="14" spans="1:10" ht="24.95" customHeight="1" x14ac:dyDescent="0.2">
      <c r="A14" s="420" t="s">
        <v>34</v>
      </c>
      <c r="B14" s="418" t="s">
        <v>76</v>
      </c>
      <c r="C14" s="18" t="s">
        <v>21</v>
      </c>
      <c r="D14" s="427">
        <f>PO!H33</f>
        <v>7491.84</v>
      </c>
      <c r="E14" s="334" t="s">
        <v>286</v>
      </c>
      <c r="F14" s="334" t="s">
        <v>286</v>
      </c>
      <c r="G14" s="334" t="s">
        <v>286</v>
      </c>
      <c r="H14" s="19">
        <v>0.33333299999999999</v>
      </c>
      <c r="I14" s="19">
        <v>0.33333299999999999</v>
      </c>
      <c r="J14" s="19">
        <v>0.33333299999999999</v>
      </c>
    </row>
    <row r="15" spans="1:10" ht="24.95" customHeight="1" x14ac:dyDescent="0.2">
      <c r="A15" s="421"/>
      <c r="B15" s="419"/>
      <c r="C15" s="17" t="s">
        <v>22</v>
      </c>
      <c r="D15" s="428"/>
      <c r="E15" s="334" t="s">
        <v>286</v>
      </c>
      <c r="F15" s="334" t="s">
        <v>286</v>
      </c>
      <c r="G15" s="334" t="s">
        <v>286</v>
      </c>
      <c r="H15" s="328">
        <f>D14*H14</f>
        <v>2497.27750272</v>
      </c>
      <c r="I15" s="328">
        <f>D14*I14</f>
        <v>2497.27750272</v>
      </c>
      <c r="J15" s="328">
        <f>D14*J14</f>
        <v>2497.27750272</v>
      </c>
    </row>
    <row r="16" spans="1:10" ht="24.95" customHeight="1" x14ac:dyDescent="0.2">
      <c r="A16" s="420" t="s">
        <v>33</v>
      </c>
      <c r="B16" s="418" t="s">
        <v>186</v>
      </c>
      <c r="C16" s="18" t="s">
        <v>21</v>
      </c>
      <c r="D16" s="427">
        <f>PO!H38</f>
        <v>4258.3100000000004</v>
      </c>
      <c r="E16" s="334" t="s">
        <v>286</v>
      </c>
      <c r="F16" s="334" t="s">
        <v>286</v>
      </c>
      <c r="G16" s="334" t="s">
        <v>286</v>
      </c>
      <c r="H16" s="19">
        <v>0.33333299999999999</v>
      </c>
      <c r="I16" s="19">
        <v>0.33333299999999999</v>
      </c>
      <c r="J16" s="19">
        <v>0.33333299999999999</v>
      </c>
    </row>
    <row r="17" spans="1:10" ht="24.95" customHeight="1" x14ac:dyDescent="0.2">
      <c r="A17" s="421"/>
      <c r="B17" s="419"/>
      <c r="C17" s="17" t="s">
        <v>22</v>
      </c>
      <c r="D17" s="428"/>
      <c r="E17" s="334" t="s">
        <v>286</v>
      </c>
      <c r="F17" s="334" t="s">
        <v>286</v>
      </c>
      <c r="G17" s="334" t="s">
        <v>286</v>
      </c>
      <c r="H17" s="328">
        <f>D16*H16</f>
        <v>1419.4352472300002</v>
      </c>
      <c r="I17" s="328">
        <f>D16*I16</f>
        <v>1419.4352472300002</v>
      </c>
      <c r="J17" s="328">
        <f>D16*J16</f>
        <v>1419.4352472300002</v>
      </c>
    </row>
    <row r="18" spans="1:10" ht="24.95" customHeight="1" x14ac:dyDescent="0.2">
      <c r="A18" s="420" t="s">
        <v>13</v>
      </c>
      <c r="B18" s="418" t="s">
        <v>51</v>
      </c>
      <c r="C18" s="18" t="s">
        <v>21</v>
      </c>
      <c r="D18" s="427">
        <f>PO!H43</f>
        <v>2266.79</v>
      </c>
      <c r="E18" s="334" t="s">
        <v>286</v>
      </c>
      <c r="F18" s="334" t="s">
        <v>286</v>
      </c>
      <c r="G18" s="334" t="s">
        <v>286</v>
      </c>
      <c r="H18" s="19">
        <v>0.33333299999999999</v>
      </c>
      <c r="I18" s="19">
        <v>0.33333299999999999</v>
      </c>
      <c r="J18" s="19">
        <v>0.33333299999999999</v>
      </c>
    </row>
    <row r="19" spans="1:10" ht="24.95" customHeight="1" x14ac:dyDescent="0.2">
      <c r="A19" s="421"/>
      <c r="B19" s="419"/>
      <c r="C19" s="17" t="s">
        <v>22</v>
      </c>
      <c r="D19" s="428"/>
      <c r="E19" s="334" t="s">
        <v>286</v>
      </c>
      <c r="F19" s="334" t="s">
        <v>286</v>
      </c>
      <c r="G19" s="334" t="s">
        <v>286</v>
      </c>
      <c r="H19" s="328">
        <f>D18*H18</f>
        <v>755.59591106999994</v>
      </c>
      <c r="I19" s="328">
        <f>D18*I18</f>
        <v>755.59591106999994</v>
      </c>
      <c r="J19" s="328">
        <f>D18*J18</f>
        <v>755.59591106999994</v>
      </c>
    </row>
    <row r="20" spans="1:10" ht="24.95" customHeight="1" x14ac:dyDescent="0.2">
      <c r="A20" s="420" t="s">
        <v>31</v>
      </c>
      <c r="B20" s="418" t="s">
        <v>202</v>
      </c>
      <c r="C20" s="18" t="s">
        <v>21</v>
      </c>
      <c r="D20" s="427">
        <f>PO!H53</f>
        <v>9349.77</v>
      </c>
      <c r="E20" s="334" t="s">
        <v>286</v>
      </c>
      <c r="F20" s="334" t="s">
        <v>286</v>
      </c>
      <c r="G20" s="334" t="s">
        <v>286</v>
      </c>
      <c r="H20" s="19">
        <v>0.33333299999999999</v>
      </c>
      <c r="I20" s="19">
        <v>0.33333299999999999</v>
      </c>
      <c r="J20" s="19">
        <v>0.33333299999999999</v>
      </c>
    </row>
    <row r="21" spans="1:10" ht="24.95" customHeight="1" x14ac:dyDescent="0.2">
      <c r="A21" s="421"/>
      <c r="B21" s="419"/>
      <c r="C21" s="17" t="s">
        <v>22</v>
      </c>
      <c r="D21" s="428"/>
      <c r="E21" s="334" t="s">
        <v>286</v>
      </c>
      <c r="F21" s="334" t="s">
        <v>286</v>
      </c>
      <c r="G21" s="334" t="s">
        <v>286</v>
      </c>
      <c r="H21" s="328">
        <f>D20*H20</f>
        <v>3116.5868834100002</v>
      </c>
      <c r="I21" s="328">
        <f>D20*I20</f>
        <v>3116.5868834100002</v>
      </c>
      <c r="J21" s="328">
        <f>D20*J20</f>
        <v>3116.5868834100002</v>
      </c>
    </row>
    <row r="22" spans="1:10" ht="24.95" customHeight="1" x14ac:dyDescent="0.2">
      <c r="A22" s="420" t="s">
        <v>52</v>
      </c>
      <c r="B22" s="418" t="s">
        <v>54</v>
      </c>
      <c r="C22" s="18" t="s">
        <v>21</v>
      </c>
      <c r="D22" s="427">
        <f>PO!H58</f>
        <v>4576.8599999999997</v>
      </c>
      <c r="E22" s="334" t="s">
        <v>286</v>
      </c>
      <c r="F22" s="334" t="s">
        <v>286</v>
      </c>
      <c r="G22" s="334" t="s">
        <v>286</v>
      </c>
      <c r="H22" s="19">
        <v>0.33333299999999999</v>
      </c>
      <c r="I22" s="19">
        <v>0.33333299999999999</v>
      </c>
      <c r="J22" s="19">
        <v>0.33333299999999999</v>
      </c>
    </row>
    <row r="23" spans="1:10" ht="24.95" customHeight="1" x14ac:dyDescent="0.2">
      <c r="A23" s="421"/>
      <c r="B23" s="419"/>
      <c r="C23" s="17" t="s">
        <v>22</v>
      </c>
      <c r="D23" s="428"/>
      <c r="E23" s="334" t="s">
        <v>286</v>
      </c>
      <c r="F23" s="334" t="s">
        <v>286</v>
      </c>
      <c r="G23" s="334" t="s">
        <v>286</v>
      </c>
      <c r="H23" s="328">
        <f>D22*H22</f>
        <v>1525.61847438</v>
      </c>
      <c r="I23" s="328">
        <f>D22*I22</f>
        <v>1525.61847438</v>
      </c>
      <c r="J23" s="328">
        <f>D22*J22</f>
        <v>1525.61847438</v>
      </c>
    </row>
    <row r="24" spans="1:10" ht="24.95" customHeight="1" x14ac:dyDescent="0.2">
      <c r="A24" s="423" t="s">
        <v>23</v>
      </c>
      <c r="B24" s="423"/>
      <c r="C24" s="423"/>
      <c r="D24" s="422">
        <f>SUM(D8:D23)</f>
        <v>53048.850000000006</v>
      </c>
      <c r="E24" s="329"/>
      <c r="F24" s="329"/>
      <c r="G24" s="329"/>
      <c r="H24" s="335">
        <f>H26/J27</f>
        <v>0.33333299999999993</v>
      </c>
      <c r="I24" s="335">
        <f>I26/J27</f>
        <v>0.33333299999999993</v>
      </c>
      <c r="J24" s="335">
        <f>J26/J27</f>
        <v>0.33333299999999993</v>
      </c>
    </row>
    <row r="25" spans="1:10" ht="24.95" customHeight="1" x14ac:dyDescent="0.2">
      <c r="A25" s="423" t="s">
        <v>24</v>
      </c>
      <c r="B25" s="423"/>
      <c r="C25" s="423"/>
      <c r="D25" s="422"/>
      <c r="E25" s="329"/>
      <c r="F25" s="329"/>
      <c r="G25" s="329"/>
      <c r="H25" s="335">
        <f>H24</f>
        <v>0.33333299999999993</v>
      </c>
      <c r="I25" s="335">
        <f>H25+I24</f>
        <v>0.66666599999999987</v>
      </c>
      <c r="J25" s="335">
        <f>I25+J24</f>
        <v>0.99999899999999986</v>
      </c>
    </row>
    <row r="26" spans="1:10" ht="24.95" customHeight="1" x14ac:dyDescent="0.2">
      <c r="A26" s="423" t="s">
        <v>25</v>
      </c>
      <c r="B26" s="423"/>
      <c r="C26" s="423"/>
      <c r="D26" s="422"/>
      <c r="E26" s="329"/>
      <c r="F26" s="329"/>
      <c r="G26" s="329"/>
      <c r="H26" s="329">
        <f>H9+H11+H13+H15+H17+H19+H21+H23</f>
        <v>17682.932317049999</v>
      </c>
      <c r="I26" s="329">
        <f t="shared" ref="I26:J26" si="0">I9+I11+I13+I15+I17+I19+I21+I23</f>
        <v>17682.932317049999</v>
      </c>
      <c r="J26" s="329">
        <f t="shared" si="0"/>
        <v>17682.932317049999</v>
      </c>
    </row>
    <row r="27" spans="1:10" ht="24.95" customHeight="1" x14ac:dyDescent="0.2">
      <c r="A27" s="423" t="s">
        <v>26</v>
      </c>
      <c r="B27" s="423"/>
      <c r="C27" s="423"/>
      <c r="D27" s="422"/>
      <c r="E27" s="329"/>
      <c r="F27" s="329"/>
      <c r="G27" s="329"/>
      <c r="H27" s="329">
        <f>H26</f>
        <v>17682.932317049999</v>
      </c>
      <c r="I27" s="329">
        <f>I26+H27</f>
        <v>35365.864634099999</v>
      </c>
      <c r="J27" s="329">
        <f>D24</f>
        <v>53048.850000000006</v>
      </c>
    </row>
  </sheetData>
  <mergeCells count="34">
    <mergeCell ref="A22:A23"/>
    <mergeCell ref="B22:B23"/>
    <mergeCell ref="D22:D23"/>
    <mergeCell ref="D6:D7"/>
    <mergeCell ref="B12:B13"/>
    <mergeCell ref="D18:D19"/>
    <mergeCell ref="D20:D21"/>
    <mergeCell ref="D8:D9"/>
    <mergeCell ref="D10:D11"/>
    <mergeCell ref="D12:D13"/>
    <mergeCell ref="D14:D15"/>
    <mergeCell ref="B16:B17"/>
    <mergeCell ref="A6:A7"/>
    <mergeCell ref="A18:A19"/>
    <mergeCell ref="B8:B9"/>
    <mergeCell ref="A20:A21"/>
    <mergeCell ref="E6:G6"/>
    <mergeCell ref="H6:J6"/>
    <mergeCell ref="D16:D17"/>
    <mergeCell ref="B10:B11"/>
    <mergeCell ref="B14:B15"/>
    <mergeCell ref="B6:C7"/>
    <mergeCell ref="D24:D27"/>
    <mergeCell ref="A24:C24"/>
    <mergeCell ref="A25:C25"/>
    <mergeCell ref="A26:C26"/>
    <mergeCell ref="A27:C27"/>
    <mergeCell ref="B20:B21"/>
    <mergeCell ref="B18:B19"/>
    <mergeCell ref="A8:A9"/>
    <mergeCell ref="A10:A11"/>
    <mergeCell ref="A12:A13"/>
    <mergeCell ref="A14:A15"/>
    <mergeCell ref="A16:A17"/>
  </mergeCells>
  <conditionalFormatting sqref="H8:J8">
    <cfRule type="cellIs" dxfId="7" priority="29" operator="equal">
      <formula>0</formula>
    </cfRule>
  </conditionalFormatting>
  <conditionalFormatting sqref="H10:J10">
    <cfRule type="cellIs" dxfId="6" priority="7" operator="equal">
      <formula>0</formula>
    </cfRule>
  </conditionalFormatting>
  <conditionalFormatting sqref="H12:J12">
    <cfRule type="cellIs" dxfId="5" priority="6" operator="equal">
      <formula>0</formula>
    </cfRule>
  </conditionalFormatting>
  <conditionalFormatting sqref="H14:J14">
    <cfRule type="cellIs" dxfId="4" priority="5" operator="equal">
      <formula>0</formula>
    </cfRule>
  </conditionalFormatting>
  <conditionalFormatting sqref="H16:J16">
    <cfRule type="cellIs" dxfId="3" priority="4" operator="equal">
      <formula>0</formula>
    </cfRule>
  </conditionalFormatting>
  <conditionalFormatting sqref="H18:J18">
    <cfRule type="cellIs" dxfId="2" priority="3" operator="equal">
      <formula>0</formula>
    </cfRule>
  </conditionalFormatting>
  <conditionalFormatting sqref="H20:J20">
    <cfRule type="cellIs" dxfId="1" priority="2" operator="equal">
      <formula>0</formula>
    </cfRule>
  </conditionalFormatting>
  <conditionalFormatting sqref="H22:J22">
    <cfRule type="cellIs" dxfId="0" priority="1" operator="equal">
      <formula>0</formula>
    </cfRule>
  </conditionalFormatting>
  <printOptions horizontalCentered="1" gridLines="1"/>
  <pageMargins left="0.23622047244094491" right="0.23622047244094491" top="0.74803149606299213" bottom="0.74803149606299213" header="0.31496062992125984" footer="0.31496062992125984"/>
  <pageSetup paperSize="9" scale="70" orientation="landscape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0"/>
  <sheetViews>
    <sheetView showGridLines="0" view="pageBreakPreview" topLeftCell="C1" zoomScale="55" zoomScaleNormal="90" zoomScaleSheetLayoutView="55" workbookViewId="0">
      <pane ySplit="7" topLeftCell="A8" activePane="bottomLeft" state="frozen"/>
      <selection activeCell="B16" sqref="B16:B17"/>
      <selection pane="bottomLeft" activeCell="M9" sqref="M9"/>
    </sheetView>
  </sheetViews>
  <sheetFormatPr defaultColWidth="10.7109375" defaultRowHeight="21" customHeight="1" x14ac:dyDescent="0.2"/>
  <cols>
    <col min="1" max="1" width="15.140625" style="86" customWidth="1"/>
    <col min="2" max="2" width="80.85546875" style="128" customWidth="1"/>
    <col min="3" max="3" width="17.140625" style="60" customWidth="1"/>
    <col min="4" max="4" width="36.85546875" style="60" customWidth="1"/>
    <col min="5" max="5" width="12.28515625" style="60" customWidth="1"/>
    <col min="6" max="6" width="11.42578125" style="315" customWidth="1"/>
    <col min="7" max="7" width="17.7109375" style="60" customWidth="1"/>
    <col min="8" max="8" width="39.5703125" style="60" customWidth="1"/>
    <col min="9" max="9" width="12.140625" style="60" customWidth="1"/>
    <col min="10" max="10" width="11.140625" style="60" customWidth="1"/>
    <col min="11" max="11" width="17.42578125" style="60" customWidth="1"/>
    <col min="12" max="12" width="39" style="60" customWidth="1"/>
    <col min="13" max="13" width="14.7109375" style="60" customWidth="1"/>
    <col min="14" max="14" width="11.85546875" style="321" bestFit="1" customWidth="1"/>
    <col min="15" max="15" width="16.85546875" style="86" customWidth="1"/>
    <col min="16" max="16" width="17.28515625" style="86" customWidth="1"/>
    <col min="17" max="17" width="16.5703125" style="86" customWidth="1"/>
    <col min="18" max="16384" width="10.7109375" style="86"/>
  </cols>
  <sheetData>
    <row r="1" spans="1:16" ht="21" customHeight="1" x14ac:dyDescent="0.2">
      <c r="A1" s="215"/>
      <c r="B1" s="431" t="s">
        <v>47</v>
      </c>
      <c r="C1" s="431"/>
      <c r="D1" s="431"/>
      <c r="E1" s="431"/>
      <c r="F1" s="431"/>
      <c r="G1" s="431"/>
      <c r="H1" s="431"/>
      <c r="I1" s="431"/>
      <c r="J1" s="216"/>
      <c r="K1" s="136"/>
      <c r="L1" s="22"/>
      <c r="M1" s="217"/>
      <c r="N1" s="412"/>
      <c r="O1" s="412"/>
      <c r="P1" s="412"/>
    </row>
    <row r="2" spans="1:16" ht="21" customHeight="1" x14ac:dyDescent="0.2">
      <c r="A2" s="127"/>
      <c r="B2" s="378" t="s">
        <v>123</v>
      </c>
      <c r="C2" s="378"/>
      <c r="D2" s="378"/>
      <c r="E2" s="378"/>
      <c r="K2" s="24"/>
      <c r="L2" s="24"/>
      <c r="M2" s="24"/>
      <c r="N2" s="318"/>
      <c r="O2" s="139"/>
      <c r="P2" s="139"/>
    </row>
    <row r="3" spans="1:16" ht="21" customHeight="1" x14ac:dyDescent="0.2">
      <c r="A3" s="127"/>
      <c r="B3" s="378" t="s">
        <v>263</v>
      </c>
      <c r="C3" s="378"/>
      <c r="D3" s="378"/>
      <c r="E3" s="378"/>
      <c r="K3" s="137"/>
      <c r="L3" s="139"/>
      <c r="M3" s="24"/>
      <c r="N3" s="414"/>
      <c r="O3" s="414"/>
      <c r="P3" s="414"/>
    </row>
    <row r="4" spans="1:16" ht="21" customHeight="1" x14ac:dyDescent="0.2">
      <c r="A4" s="127"/>
      <c r="B4" s="378" t="s">
        <v>48</v>
      </c>
      <c r="C4" s="378"/>
      <c r="D4" s="378"/>
      <c r="E4" s="378"/>
      <c r="J4" s="414"/>
      <c r="K4" s="414"/>
      <c r="L4" s="213"/>
      <c r="M4" s="72"/>
      <c r="N4" s="319"/>
      <c r="O4" s="213"/>
      <c r="P4" s="213"/>
    </row>
    <row r="5" spans="1:16" s="60" customFormat="1" ht="21" customHeight="1" x14ac:dyDescent="0.2">
      <c r="A5" s="218"/>
      <c r="B5" s="379" t="s">
        <v>75</v>
      </c>
      <c r="C5" s="379"/>
      <c r="D5" s="379"/>
      <c r="E5" s="379"/>
      <c r="F5" s="316"/>
      <c r="J5" s="219"/>
      <c r="K5" s="52"/>
      <c r="L5" s="52"/>
      <c r="M5" s="53"/>
      <c r="N5" s="320"/>
      <c r="O5" s="39"/>
      <c r="P5" s="222"/>
    </row>
    <row r="6" spans="1:16" s="87" customFormat="1" ht="21" customHeight="1" x14ac:dyDescent="0.2">
      <c r="A6" s="439" t="s">
        <v>2</v>
      </c>
      <c r="B6" s="441" t="s">
        <v>20</v>
      </c>
      <c r="C6" s="434" t="s">
        <v>124</v>
      </c>
      <c r="D6" s="442" t="s">
        <v>132</v>
      </c>
      <c r="E6" s="435" t="s">
        <v>128</v>
      </c>
      <c r="F6" s="436" t="s">
        <v>127</v>
      </c>
      <c r="G6" s="446" t="s">
        <v>125</v>
      </c>
      <c r="H6" s="444" t="s">
        <v>132</v>
      </c>
      <c r="I6" s="447" t="s">
        <v>129</v>
      </c>
      <c r="J6" s="448" t="s">
        <v>130</v>
      </c>
      <c r="K6" s="432" t="s">
        <v>126</v>
      </c>
      <c r="L6" s="437" t="s">
        <v>132</v>
      </c>
      <c r="M6" s="437" t="s">
        <v>129</v>
      </c>
      <c r="N6" s="433" t="s">
        <v>130</v>
      </c>
      <c r="O6" s="398" t="s">
        <v>271</v>
      </c>
      <c r="P6" s="398" t="s">
        <v>131</v>
      </c>
    </row>
    <row r="7" spans="1:16" s="87" customFormat="1" ht="21" customHeight="1" x14ac:dyDescent="0.2">
      <c r="A7" s="440"/>
      <c r="B7" s="441"/>
      <c r="C7" s="434"/>
      <c r="D7" s="443"/>
      <c r="E7" s="435"/>
      <c r="F7" s="436"/>
      <c r="G7" s="446"/>
      <c r="H7" s="445"/>
      <c r="I7" s="447"/>
      <c r="J7" s="448"/>
      <c r="K7" s="432"/>
      <c r="L7" s="438"/>
      <c r="M7" s="438"/>
      <c r="N7" s="433"/>
      <c r="O7" s="398"/>
      <c r="P7" s="398"/>
    </row>
    <row r="8" spans="1:16" ht="150" customHeight="1" x14ac:dyDescent="0.2">
      <c r="A8" s="223">
        <v>1</v>
      </c>
      <c r="B8" s="221" t="s">
        <v>281</v>
      </c>
      <c r="C8" s="220" t="s">
        <v>133</v>
      </c>
      <c r="D8" s="225" t="s">
        <v>278</v>
      </c>
      <c r="E8" s="224">
        <v>235.84</v>
      </c>
      <c r="F8" s="317">
        <v>43733</v>
      </c>
      <c r="G8" s="214" t="s">
        <v>134</v>
      </c>
      <c r="H8" s="225" t="s">
        <v>279</v>
      </c>
      <c r="I8" s="224">
        <v>297.44</v>
      </c>
      <c r="J8" s="317">
        <v>43733</v>
      </c>
      <c r="K8" s="214" t="s">
        <v>135</v>
      </c>
      <c r="L8" s="225" t="s">
        <v>280</v>
      </c>
      <c r="M8" s="214">
        <v>268</v>
      </c>
      <c r="N8" s="317">
        <v>43733</v>
      </c>
      <c r="O8" s="313">
        <f>MIN(E8,I8,M8)</f>
        <v>235.84</v>
      </c>
      <c r="P8" s="225"/>
    </row>
    <row r="9" spans="1:16" ht="162" customHeight="1" x14ac:dyDescent="0.2">
      <c r="A9" s="223">
        <v>2</v>
      </c>
      <c r="B9" s="221" t="s">
        <v>136</v>
      </c>
      <c r="C9" s="220" t="s">
        <v>133</v>
      </c>
      <c r="D9" s="225" t="s">
        <v>264</v>
      </c>
      <c r="E9" s="224">
        <v>174.6</v>
      </c>
      <c r="F9" s="317">
        <v>43733</v>
      </c>
      <c r="G9" s="220" t="s">
        <v>134</v>
      </c>
      <c r="H9" s="225" t="s">
        <v>137</v>
      </c>
      <c r="I9" s="224">
        <v>174.6</v>
      </c>
      <c r="J9" s="317">
        <v>43733</v>
      </c>
      <c r="K9" s="220" t="s">
        <v>135</v>
      </c>
      <c r="L9" s="225" t="s">
        <v>265</v>
      </c>
      <c r="M9" s="224">
        <v>198.41</v>
      </c>
      <c r="N9" s="317">
        <v>43733</v>
      </c>
      <c r="O9" s="313">
        <f t="shared" ref="O9:O20" si="0">MIN(E9,I9,M9)</f>
        <v>174.6</v>
      </c>
      <c r="P9" s="225"/>
    </row>
    <row r="10" spans="1:16" ht="161.25" customHeight="1" x14ac:dyDescent="0.2">
      <c r="A10" s="223">
        <v>3</v>
      </c>
      <c r="B10" s="221" t="s">
        <v>160</v>
      </c>
      <c r="C10" s="220" t="s">
        <v>135</v>
      </c>
      <c r="D10" s="225" t="s">
        <v>161</v>
      </c>
      <c r="E10" s="224">
        <v>498.39</v>
      </c>
      <c r="F10" s="317">
        <v>43733</v>
      </c>
      <c r="G10" s="220" t="s">
        <v>163</v>
      </c>
      <c r="H10" s="225" t="s">
        <v>162</v>
      </c>
      <c r="I10" s="224">
        <v>498.39</v>
      </c>
      <c r="J10" s="317">
        <v>43733</v>
      </c>
      <c r="K10" s="220" t="s">
        <v>165</v>
      </c>
      <c r="L10" s="225" t="s">
        <v>164</v>
      </c>
      <c r="M10" s="224">
        <v>498.39</v>
      </c>
      <c r="N10" s="317">
        <v>43733</v>
      </c>
      <c r="O10" s="313">
        <f t="shared" si="0"/>
        <v>498.39</v>
      </c>
      <c r="P10" s="225"/>
    </row>
    <row r="11" spans="1:16" ht="145.5" customHeight="1" x14ac:dyDescent="0.2">
      <c r="A11" s="223">
        <v>4</v>
      </c>
      <c r="B11" s="311" t="s">
        <v>270</v>
      </c>
      <c r="C11" s="214" t="s">
        <v>275</v>
      </c>
      <c r="D11" s="225" t="s">
        <v>272</v>
      </c>
      <c r="E11" s="224">
        <v>180.95</v>
      </c>
      <c r="F11" s="317">
        <v>43733</v>
      </c>
      <c r="G11" s="214" t="s">
        <v>276</v>
      </c>
      <c r="H11" s="225" t="s">
        <v>273</v>
      </c>
      <c r="I11" s="224">
        <v>400.39</v>
      </c>
      <c r="J11" s="317">
        <v>43733</v>
      </c>
      <c r="K11" s="214" t="s">
        <v>277</v>
      </c>
      <c r="L11" s="225" t="s">
        <v>274</v>
      </c>
      <c r="M11" s="224">
        <v>454.99</v>
      </c>
      <c r="N11" s="317">
        <v>43733</v>
      </c>
      <c r="O11" s="313">
        <f t="shared" si="0"/>
        <v>180.95</v>
      </c>
      <c r="P11" s="225"/>
    </row>
    <row r="12" spans="1:16" ht="189.75" customHeight="1" x14ac:dyDescent="0.2">
      <c r="A12" s="223">
        <v>5</v>
      </c>
      <c r="B12" s="312" t="s">
        <v>213</v>
      </c>
      <c r="C12" s="220" t="s">
        <v>208</v>
      </c>
      <c r="D12" s="225" t="s">
        <v>209</v>
      </c>
      <c r="E12" s="224">
        <v>70.06</v>
      </c>
      <c r="F12" s="317">
        <v>43733</v>
      </c>
      <c r="G12" s="220" t="s">
        <v>211</v>
      </c>
      <c r="H12" s="225" t="s">
        <v>210</v>
      </c>
      <c r="I12" s="224">
        <v>70.64</v>
      </c>
      <c r="J12" s="317">
        <v>43733</v>
      </c>
      <c r="K12" s="220" t="s">
        <v>135</v>
      </c>
      <c r="L12" s="225" t="s">
        <v>212</v>
      </c>
      <c r="M12" s="224">
        <v>72.3</v>
      </c>
      <c r="N12" s="317">
        <v>43733</v>
      </c>
      <c r="O12" s="313">
        <f t="shared" si="0"/>
        <v>70.06</v>
      </c>
      <c r="P12" s="225"/>
    </row>
    <row r="13" spans="1:16" ht="162" customHeight="1" x14ac:dyDescent="0.2">
      <c r="A13" s="223">
        <v>6</v>
      </c>
      <c r="B13" s="312" t="s">
        <v>216</v>
      </c>
      <c r="C13" s="220" t="s">
        <v>215</v>
      </c>
      <c r="D13" s="225" t="s">
        <v>214</v>
      </c>
      <c r="E13" s="224">
        <v>38.58</v>
      </c>
      <c r="F13" s="317">
        <v>43733</v>
      </c>
      <c r="G13" s="220" t="s">
        <v>218</v>
      </c>
      <c r="H13" s="225" t="s">
        <v>217</v>
      </c>
      <c r="I13" s="224">
        <v>43.99</v>
      </c>
      <c r="J13" s="317">
        <v>43733</v>
      </c>
      <c r="K13" s="220" t="s">
        <v>163</v>
      </c>
      <c r="L13" s="225" t="s">
        <v>219</v>
      </c>
      <c r="M13" s="224">
        <v>47.5</v>
      </c>
      <c r="N13" s="317">
        <v>43733</v>
      </c>
      <c r="O13" s="313">
        <f t="shared" si="0"/>
        <v>38.58</v>
      </c>
      <c r="P13" s="225"/>
    </row>
    <row r="14" spans="1:16" ht="170.25" customHeight="1" x14ac:dyDescent="0.2">
      <c r="A14" s="223">
        <v>7</v>
      </c>
      <c r="B14" s="312" t="s">
        <v>256</v>
      </c>
      <c r="C14" s="220" t="s">
        <v>211</v>
      </c>
      <c r="D14" s="225" t="s">
        <v>220</v>
      </c>
      <c r="E14" s="224">
        <v>22.57</v>
      </c>
      <c r="F14" s="317">
        <v>43733</v>
      </c>
      <c r="G14" s="220" t="s">
        <v>215</v>
      </c>
      <c r="H14" s="225" t="s">
        <v>221</v>
      </c>
      <c r="I14" s="224">
        <v>24.59</v>
      </c>
      <c r="J14" s="317">
        <v>43733</v>
      </c>
      <c r="K14" s="220" t="s">
        <v>135</v>
      </c>
      <c r="L14" s="225" t="s">
        <v>222</v>
      </c>
      <c r="M14" s="224">
        <v>25.65</v>
      </c>
      <c r="N14" s="317">
        <v>43733</v>
      </c>
      <c r="O14" s="313">
        <f t="shared" si="0"/>
        <v>22.57</v>
      </c>
      <c r="P14" s="225"/>
    </row>
    <row r="15" spans="1:16" ht="153" customHeight="1" x14ac:dyDescent="0.2">
      <c r="A15" s="223">
        <v>8</v>
      </c>
      <c r="B15" s="312" t="s">
        <v>224</v>
      </c>
      <c r="C15" s="220" t="s">
        <v>165</v>
      </c>
      <c r="D15" s="225" t="s">
        <v>223</v>
      </c>
      <c r="E15" s="224">
        <v>43</v>
      </c>
      <c r="F15" s="317">
        <v>43733</v>
      </c>
      <c r="G15" s="220" t="s">
        <v>226</v>
      </c>
      <c r="H15" s="225" t="s">
        <v>225</v>
      </c>
      <c r="I15" s="224">
        <v>43</v>
      </c>
      <c r="J15" s="317">
        <v>43733</v>
      </c>
      <c r="K15" s="220" t="s">
        <v>228</v>
      </c>
      <c r="L15" s="225" t="s">
        <v>227</v>
      </c>
      <c r="M15" s="224">
        <v>37.07</v>
      </c>
      <c r="N15" s="317">
        <v>43733</v>
      </c>
      <c r="O15" s="313">
        <f t="shared" si="0"/>
        <v>37.07</v>
      </c>
      <c r="P15" s="225"/>
    </row>
    <row r="16" spans="1:16" ht="135.75" customHeight="1" x14ac:dyDescent="0.2">
      <c r="A16" s="223">
        <v>9</v>
      </c>
      <c r="B16" s="312" t="s">
        <v>229</v>
      </c>
      <c r="C16" s="220" t="s">
        <v>165</v>
      </c>
      <c r="D16" s="225" t="s">
        <v>230</v>
      </c>
      <c r="E16" s="224">
        <v>54.9</v>
      </c>
      <c r="F16" s="317">
        <v>43733</v>
      </c>
      <c r="G16" s="220" t="s">
        <v>269</v>
      </c>
      <c r="H16" s="225" t="s">
        <v>231</v>
      </c>
      <c r="I16" s="224">
        <v>68.900000000000006</v>
      </c>
      <c r="J16" s="317">
        <v>43733</v>
      </c>
      <c r="K16" s="220" t="s">
        <v>163</v>
      </c>
      <c r="L16" s="225" t="s">
        <v>232</v>
      </c>
      <c r="M16" s="224">
        <v>54.9</v>
      </c>
      <c r="N16" s="317">
        <v>43733</v>
      </c>
      <c r="O16" s="313">
        <f t="shared" si="0"/>
        <v>54.9</v>
      </c>
      <c r="P16" s="225"/>
    </row>
    <row r="17" spans="1:16" ht="161.25" customHeight="1" x14ac:dyDescent="0.2">
      <c r="A17" s="223">
        <v>10</v>
      </c>
      <c r="B17" s="312" t="s">
        <v>234</v>
      </c>
      <c r="C17" s="220" t="s">
        <v>215</v>
      </c>
      <c r="D17" s="225" t="s">
        <v>233</v>
      </c>
      <c r="E17" s="224">
        <v>17.95</v>
      </c>
      <c r="F17" s="317">
        <v>43733</v>
      </c>
      <c r="G17" s="220" t="s">
        <v>236</v>
      </c>
      <c r="H17" s="225" t="s">
        <v>235</v>
      </c>
      <c r="I17" s="224">
        <v>29.91</v>
      </c>
      <c r="J17" s="317">
        <v>43733</v>
      </c>
      <c r="K17" s="220" t="s">
        <v>267</v>
      </c>
      <c r="L17" s="225" t="s">
        <v>266</v>
      </c>
      <c r="M17" s="224">
        <v>9.02</v>
      </c>
      <c r="N17" s="317">
        <v>43733</v>
      </c>
      <c r="O17" s="313">
        <f t="shared" si="0"/>
        <v>9.02</v>
      </c>
      <c r="P17" s="225"/>
    </row>
    <row r="18" spans="1:16" ht="144" customHeight="1" x14ac:dyDescent="0.2">
      <c r="A18" s="223">
        <v>11</v>
      </c>
      <c r="B18" s="312" t="s">
        <v>237</v>
      </c>
      <c r="C18" s="220" t="s">
        <v>238</v>
      </c>
      <c r="D18" s="225" t="s">
        <v>239</v>
      </c>
      <c r="E18" s="224">
        <v>2.16</v>
      </c>
      <c r="F18" s="317">
        <v>43733</v>
      </c>
      <c r="G18" s="220" t="s">
        <v>236</v>
      </c>
      <c r="H18" s="225" t="s">
        <v>240</v>
      </c>
      <c r="I18" s="224">
        <v>2.44</v>
      </c>
      <c r="J18" s="317">
        <v>43733</v>
      </c>
      <c r="K18" s="220" t="s">
        <v>242</v>
      </c>
      <c r="L18" s="225" t="s">
        <v>241</v>
      </c>
      <c r="M18" s="224">
        <v>2.4500000000000002</v>
      </c>
      <c r="N18" s="317">
        <v>43733</v>
      </c>
      <c r="O18" s="313">
        <f t="shared" si="0"/>
        <v>2.16</v>
      </c>
      <c r="P18" s="225"/>
    </row>
    <row r="19" spans="1:16" ht="183" customHeight="1" x14ac:dyDescent="0.2">
      <c r="A19" s="223">
        <v>12</v>
      </c>
      <c r="B19" s="312" t="s">
        <v>243</v>
      </c>
      <c r="C19" s="220" t="s">
        <v>245</v>
      </c>
      <c r="D19" s="225" t="s">
        <v>244</v>
      </c>
      <c r="E19" s="224">
        <v>17.489999999999998</v>
      </c>
      <c r="F19" s="317">
        <v>43733</v>
      </c>
      <c r="G19" s="220" t="s">
        <v>211</v>
      </c>
      <c r="H19" s="225" t="s">
        <v>246</v>
      </c>
      <c r="I19" s="224">
        <v>20.84</v>
      </c>
      <c r="J19" s="317">
        <v>43733</v>
      </c>
      <c r="K19" s="220" t="s">
        <v>236</v>
      </c>
      <c r="L19" s="225" t="s">
        <v>247</v>
      </c>
      <c r="M19" s="224">
        <v>20.84</v>
      </c>
      <c r="N19" s="317">
        <v>43733</v>
      </c>
      <c r="O19" s="313">
        <f t="shared" si="0"/>
        <v>17.489999999999998</v>
      </c>
      <c r="P19" s="225"/>
    </row>
    <row r="20" spans="1:16" ht="157.5" customHeight="1" x14ac:dyDescent="0.2">
      <c r="A20" s="223">
        <v>13</v>
      </c>
      <c r="B20" s="312" t="s">
        <v>260</v>
      </c>
      <c r="C20" s="220" t="s">
        <v>211</v>
      </c>
      <c r="D20" s="225" t="s">
        <v>258</v>
      </c>
      <c r="E20" s="224">
        <v>15.46</v>
      </c>
      <c r="F20" s="317">
        <v>43733</v>
      </c>
      <c r="G20" s="220" t="s">
        <v>245</v>
      </c>
      <c r="H20" s="225" t="s">
        <v>268</v>
      </c>
      <c r="I20" s="224">
        <v>13.49</v>
      </c>
      <c r="J20" s="317">
        <v>43733</v>
      </c>
      <c r="K20" s="220" t="s">
        <v>236</v>
      </c>
      <c r="L20" s="225" t="s">
        <v>259</v>
      </c>
      <c r="M20" s="224">
        <v>15.46</v>
      </c>
      <c r="N20" s="317">
        <v>43733</v>
      </c>
      <c r="O20" s="313">
        <f t="shared" si="0"/>
        <v>13.49</v>
      </c>
      <c r="P20" s="225"/>
    </row>
  </sheetData>
  <mergeCells count="24">
    <mergeCell ref="A6:A7"/>
    <mergeCell ref="B6:B7"/>
    <mergeCell ref="D6:D7"/>
    <mergeCell ref="H6:H7"/>
    <mergeCell ref="L6:L7"/>
    <mergeCell ref="G6:G7"/>
    <mergeCell ref="I6:I7"/>
    <mergeCell ref="J6:J7"/>
    <mergeCell ref="O6:O7"/>
    <mergeCell ref="P6:P7"/>
    <mergeCell ref="N1:P1"/>
    <mergeCell ref="N3:P3"/>
    <mergeCell ref="B2:E2"/>
    <mergeCell ref="B3:E3"/>
    <mergeCell ref="B4:E4"/>
    <mergeCell ref="J4:K4"/>
    <mergeCell ref="B1:I1"/>
    <mergeCell ref="K6:K7"/>
    <mergeCell ref="N6:N7"/>
    <mergeCell ref="B5:E5"/>
    <mergeCell ref="C6:C7"/>
    <mergeCell ref="E6:E7"/>
    <mergeCell ref="F6:F7"/>
    <mergeCell ref="M6:M7"/>
  </mergeCells>
  <hyperlinks>
    <hyperlink ref="D8" display="https://www.americanas.com.br/produto/46820347/banco-de-jardim-em-madeira-e-pe-de-ferro-tamandua-namoradeira-tzp-100cm?WT.srch=1&amp;acc=e789ea56094489dffd798f86ff51c7a9&amp;epar=bp_pl_00_go_pla_casaeconst_geral_gmv&amp;gclid=EAIaIQobChMIrvDLlJfs5AIVEgSRCh0Mmg7bEAQYA"/>
    <hyperlink ref="H8" display="https://www.submarino.com.br/produto/46820347/banco-de-jardim-em-madeira-e-pe-de-ferro-tamandua-namoradeira-tzp-100cm?pfm_carac=Banco%20De%20Jardim%20Em%20Madeira%20E%20P%C3%A9%20De%20Ferro%20Tamandu%C3%A1%20Namoradeira&amp;pfm_index=0&amp;pfm_page=search&amp;pfm_pos"/>
    <hyperlink ref="D9" display="https://www.americanas.com.br/produto/179816068/lixeira-coleta-seletiva-plastico-tampa-vai-vem-qua-50-l-az-poste-eld?pfm_carac=Lixeira%20Coleta%20Seletiva%20Pl%C3%A1stico%20Tampa%20Vai%20Vem%20Qua%2050%20L%20Az%20Poste%20Eld&amp;pfm_index=0&amp;pfm_page=search&amp;pf"/>
    <hyperlink ref="D10" display="https://www.shoptime.com.br/produto/15885242/poste-aco-fosf-p27-2-preto-com-vidro-ideal?WT.srch=1&amp;acc=a76c8289649a0bef0524c56c85e71570&amp;epar=bp_pl_00_go_pla_el_geral_3p&amp;gclid=CjwKCAjw2qHsBRAGEiwAMbPoDCKA6i-U5rshvtdmsEm6WMMvN7IP5Cec73B5TrrLSysnsOmQjd64SRoCy"/>
    <hyperlink ref="H10" display="https://www.extra.com.br/construcao/Iluminacao/poste-aco-fosf-p27-2-preto-com-vidro-ideal-9673562.html?utm_medium=cpc&amp;utm_source=gp_pla&amp;IdSku=9673562&amp;idLojista=23677&amp;utm_campaign=ferr_casa_e_construcao_shopping&amp;gclid=CjwKCAjw2qHsBRAGEiwAMbPoDIQ54JkqSZMZwa"/>
    <hyperlink ref="L10" display="https://www.casasbahia.com.br/MaterialparaConstrucao/Iluminacao/poste-aco-fosf-p27-2-preto-com-vidro-ideal-9673562.html?utm_medium=Cpc&amp;utm_source=GP_PLA&amp;IdSku=9673562&amp;idLojista=23677&amp;utm_campaign=ferr_shopping&amp;gclid=CjwKCAjw2qHsBRAGEiwAMbPoDDfOXyi645WR0fN"/>
    <hyperlink ref="D12" display="https://www.submarino.com.br/produto/197592141/contator-bipolar-24v-weg-cwm25-00-20d02?WT.srch=1&amp;acc=d47a04c6f99456bc289220d5d0ff208d&amp;epar=bp_pl_00_go_g35219&amp;gclid=Cj0KCQjw_absBRD1ARIsAO4_D3sWkbQXhqoud-r9qLqxHtsjFsUAqzR208DVaieS1UdiOlCpJecH-CgaAv-5EALw_wc"/>
    <hyperlink ref="H12" display="https://www.americanas.com.br/produto/197592731/contator-bipolar-220v-weg-cwm25-00-20d23?WT.srch=1&amp;acc=e789ea56094489dffd798f86ff51c7a9&amp;epar=bp_pl_00_go_pla_casaeconst_geral_gmv&amp;gclid=Cj0KCQjw_absBRD1ARIsAO4_D3s_HOvNejhvkZp-jHcAQD6UMruQgNhBFAEKQN0YM8myqYY"/>
    <hyperlink ref="L12" display="https://www.shoptime.com.br/produto/184883302?WT.srch=1&amp;acc=a76c8289649a0bef0524c56c85e71570&amp;epar=bp_pl_00_go_pla_casaeconst_geral_gmv&amp;gclid=Cj0KCQjw_absBRD1ARIsAO4_D3tfI1c2ZfK1mx50PkW4jh7knFZkxjJTjdgzdfCh4YIZ8dPFkFIwi2EaAplxEALw_wcB&amp;i=5bb6e48aeec3dfb1f8e"/>
    <hyperlink ref="D13" r:id="rId1" display="https://www.magazineluiza.com.br/protetor-contra-raio-dps-275v-45ka-clamper-/p/6335780/cj/eltr/?&amp;utm_source=google&amp;partner_id=16610&amp;seller_id=mercadodobrazil&amp;product_group_id=376808955025&amp;ad_group_id=48543698555&amp;aw_viq=pla&amp;gclid=Cj0KCQjw_absBRD1ARIsAO4_D3ueUg3RxqREg0W5LwA8cux1k1LQeJNLuUi92oJIzXXNgIx2PqHBRwcaAlQeEALw_wcB"/>
    <hyperlink ref="H13" r:id="rId2"/>
    <hyperlink ref="L13" display="https://www.extra.com.br/construcao/EletricaparaConstrucao/Disjuntores/protetor-de-surtos-dps-clamper-vcl-45ka-anti-raio-14410512.html?utm_medium=cpc&amp;utm_source=gp_pla&amp;IdSku=14410512&amp;idLojista=12231&amp;utm_campaign=ferr_casa_e_construcao_shopping&amp;gclid=Cj0KC"/>
    <hyperlink ref="D14" display="https://www.americanas.com.br/produto/104006927/botao-duplo-pulsador-22mm-1na-1nf-p20apl-1c-com-capa-protetora-metaltex?WT.srch=1&amp;acc=e789ea56094489dffd798f86ff51c7a9&amp;epar=bp_pl_00_go_pla_casaeconst_geral_gmv&amp;gclid=Cj0KCQjw_absBRD1ARIsAO4_D3vdbqKUJnI1h4pm"/>
    <hyperlink ref="H14" r:id="rId3" display="https://www.magazineluiza.com.br/botao-duplo-pulsador-22mm-1na-1nf-p20apl-1c-com-capa-protetora-metaltex-/p/cj1606f210/am/bots/?&amp;utm_source=google&amp;partner_id=25361&amp;seller_id=eletrorastro&amp;product_group_id=336600256244&amp;ad_group_id=48543698795&amp;aw_viq=pla&amp;gclid=Cj0KCQjw_absBRD1ARIsAO4_D3tGJPdUJUwihy1ZapCuMXHDODIagYu677U6eR1m64FZd9SG5HdP99waAlWKEALw_wcB"/>
    <hyperlink ref="L14" r:id="rId4" display="https://www.shoptime.com.br/produto/104006927/botao-duplo-pulsador-22mm-1na-1nf-p20apl-1c-com-capa-protetora-metaltex?WT.srch=1&amp;acc=a76c8289649a0bef0524c56c85e71570&amp;epar=bp_pl_00_go_pla_casaeconst_geral_gmv&amp;gclid=Cj0KCQjw_absBRD1ARIsAO4_D3shQyiYPC8u8G9MU77RjtJBjM3FbsxRuTWIrVszkuYRaBant_PfoxgaAhm0EALw_wcB&amp;i=5d7bf80349f937f6250f7f12&amp;o=5d3f5bca6c28a3cb5043d1d3&amp;opn=GOOGLEXML&amp;sellerId=85014793000150&amp;sellerid=85014793000150&amp;wt.srch=1"/>
    <hyperlink ref="D15" display="https://www.casasbahia.com.br/MaterialparaConstrucao/EletricaparaConstrucao/QuadrosCaixasEletricas/botao-comutador-knob-curto-csw-ck2f45-wh-weg-1500154868.html?utm_medium=Cpc&amp;utm_source=GP_PLA&amp;IdSku=1500154868&amp;idLojista=12231&amp;utm_campaign=ferr_shopping&amp;gc"/>
    <hyperlink ref="H15" display="https://www.pontofrio.com.br/construcao/EletricaparaConstrucao/QuadrosCaixasEletricas/botao-comutador-knob-curto-csw-ck2f45-wh-weg-1500154868.html?utm_medium=cpc&amp;utm_source=gp_pla&amp;IdSku=1500154868&amp;idLojista=12231&amp;utm_campaign=ferr_casa_e_construcao_shoppi"/>
    <hyperlink ref="L15" r:id="rId5"/>
    <hyperlink ref="D16" r:id="rId6" display="https://www.casasbahia.com.br/MaterialparaConstrucao/EletricaparaConstrucao/Eletrodutos/canaleta-pvc-aberta-50x50mm-2m-hellermanntyton-12934635.html?utm_medium=Cpc&amp;utm_source=GP_PLA&amp;IdSku=12934635&amp;idLojista=32318&amp;utm_campaign=ferr_shopping&amp;gclid=Cj0KCQjw_absBRD1ARIsAO4_D3tPGL6259mJ-JXlin4PTeR34I_Tx5NMVZ-LujY_A37tm_c6qjG3nkcaAtVaEALw_wcB"/>
    <hyperlink ref="H16" r:id="rId7"/>
    <hyperlink ref="L16" r:id="rId8" display="https://www.extra.com.br/construcao/EletricaparaConstrucao/Eletrodutos/canaleta-pvc-aberta-50x50mm-2m-hellermanntyton-12934635.html?utm_medium=cpc&amp;utm_source=gp_pla&amp;IdSku=12934635&amp;idLojista=32318&amp;utm_campaign=ferr_casa_e_construcao_shopping&amp;gclid=Cj0KCQjw_absBRD1ARIsAO4_D3vFpzLTAfEs2FqTwiVsComS0_uSRFD-5fBY-ImpEyJr9D3ZNWTF9bYaAjgaEALw_wcB"/>
    <hyperlink ref="D17" r:id="rId9" display="https://www.magazineluiza.com.br/trilho-ts-35-x-75mm-liso-zincado-branco-1mt-aiedem-/p/jdk1h98k38/cj/trel/?&amp;utm_source=google&amp;utm_medium=pla&amp;utm_campaign=PLA_marketplace&amp;seller_id=mceig-materiaiseletricos&amp;product_group_id=376808955025&amp;ad_group_id=48543698555&amp;aw_viq=pla&amp;gclid=Cj0KCQjw_absBRD1ARIsAO4_D3skZl-S8GoWTTeUv57gSbqu_PX7pK5zUBGkJq_gshQIESHRvgGPIAgaAqnDEALw_wcB"/>
    <hyperlink ref="H17" r:id="rId10" display="https://www.submarino.com.br/produto/55571574/suporte-para-disjuntor-din-trilho-35mm-x-1-metro?WT.srch=1&amp;acc=d47a04c6f99456bc289220d5d0ff208d&amp;epar=bp_pl_00_go_g35167&amp;gclid=Cj0KCQjw_absBRD1ARIsAO4_D3vHg77xmsp-yGTzpuoXScJlM6znOmqkMf7kWNet0oy9lJjOIensubAaAm__EALw_wcB&amp;i=5a7156a6eec3dfb1f85019aa&amp;o=5c8951706c28a3cb5082485e&amp;opn=XMLGOOGLE&amp;sellerId=26674415000134"/>
    <hyperlink ref="L17" r:id="rId11"/>
    <hyperlink ref="D18" r:id="rId12"/>
    <hyperlink ref="H18" display="https://www.submarino.com.br/produto/49390241/borne-passante-a-parafuso-mtb2-5en?WT.srch=1&amp;acc=d47a04c6f99456bc289220d5d0ff208d&amp;epar=bp_pl_00_go_g35219&amp;gclid=Cj0KCQjw_absBRD1ARIsAO4_D3uoNtInRS6uAWUN07RQM4bppcDl5zqaf2doPKWEjbC4Sojc6zRRNqwaAiEZEALw_wcB&amp;i=5b"/>
    <hyperlink ref="L18" r:id="rId13"/>
    <hyperlink ref="D19" display="https://www.cec.com.br/material-eletrico/disjuntores-e-armacoes/barramento-terra-80a-11-polos-verde?produto=1347916&amp;utm_content=material-eletrico&amp;utm_medium=cpc&amp;utm_campaign=GoogleShop&amp;utm_source=google-shopping&amp;idpublicacao=791d2005-d206-4804-b297-71cab4"/>
    <hyperlink ref="H19" display="https://www.americanas.com.br/produto/43357024/barramento-terra-11-terminais-verde-130mm-sbt11-steck?WT.srch=1&amp;acc=e789ea56094489dffd798f86ff51c7a9&amp;epar=bp_pl_00_go_pla_casaeconst_geral_gmv&amp;gclid=Cj0KCQjw_absBRD1ARIsAO4_D3sGM13SLK1_SwyR65cNV1XCxZlN_lOCWhd"/>
    <hyperlink ref="L19" r:id="rId14" display="https://www.submarino.com.br/produto/43357024/barramento-terra-11-terminais-verde-130mm-sbt11-steck?WT.srch=1&amp;acc=d47a04c6f99456bc289220d5d0ff208d&amp;epar=bp_pl_00_go_g35219&amp;gclid=Cj0KCQjw_absBRD1ARIsAO4_D3tqbCXt6iWLg8NLgKSqHBJtJaCcHI18YXhZv_PQ6WOJ26zi3aZBCyoaAtIYEALw_wcB&amp;i=5b974d0deec3dfb1f8caf78a&amp;o=5bb63012ebb19ac62cbe1f45&amp;opn=XMLGOOGLE&amp;sellerId=20526132000169"/>
    <hyperlink ref="D20" display="https://www.americanas.com.br/produto/36241148/barramento-neutro-terra-8-din-forceline?WT.srch=1&amp;acc=e789ea56094489dffd798f86ff51c7a9&amp;epar=bp_pl_00_go_pla_casaeconst_geral_gmv&amp;gclid=Cj0KCQjw_absBRD1ARIsAO4_D3sE2p21W9yx96GJoQlNWsydvyMjkz_mYC3vPofjC1G9kpUT_"/>
    <hyperlink ref="L20" display="https://www.submarino.com.br/produto/36241148/barramento-neutro-terra-8-din-forceline?WT.srch=1&amp;acc=d47a04c6f99456bc289220d5d0ff208d&amp;epar=bp_pl_00_go_g35219&amp;gclid=Cj0KCQjw_absBRD1ARIsAO4_D3uIGFHFzzkOQN95WuvyX1OCJiByk-PQcXshW5-5764nhsm_cvuQCNAaAgMeEALw_wcB"/>
    <hyperlink ref="H20" r:id="rId15"/>
    <hyperlink ref="H9" display="https://www.submarino.com.br/produto/179816068/lixeira-coleta-seletiva-plastico-tampa-vai-vem-qua-50-l-az-poste-eld?WT.srch=1&amp;aid=5d73d4ee8e49e50f5234a030&amp;chave=vnzpla_5d73d4ee8e49e50f5234a030_16863584000169_179816068&amp;epar=bp_pl_00_go_pla_b2wads&amp;gclid=Cj0"/>
    <hyperlink ref="L9" display="https://www.shoptime.com.br/produto/179816068/lixeira-coleta-seletiva-plastico-tampa-vai-vem-qua-50-l-az-poste-eld?pfm_carac=Lixeira%20Coleta%20Seletiva%20Pl%C3%A1stico%20Tampa%20Vai%20Vem%20Qua%2050%20L%20Az%20Poste%20Eld&amp;pfm_index=0&amp;pfm_page=search&amp;pfm_"/>
    <hyperlink ref="L8" display="https://www.shoptime.com.br/produto/46820347/banco-de-jardim-em-madeira-e-pe-de-ferro-tamandua-namoradeira-tzp-100cm?pfm_carac=Banco%20de%20Jardim%20em%20Madeira%20e%20P%C3%A9%20de%20Ferro%20Tamandua&amp;pfm_index=1&amp;pfm_page=search&amp;pfm_pos=grid&amp;pfm_type=searc"/>
  </hyperlinks>
  <printOptions horizontalCentered="1" gridLines="1"/>
  <pageMargins left="0.59055118110236227" right="0.59055118110236227" top="0.78740157480314965" bottom="0.59055118110236227" header="0" footer="0"/>
  <pageSetup paperSize="9" scale="38" orientation="landscape" r:id="rId16"/>
  <headerFooter alignWithMargins="0"/>
  <drawing r:id="rId17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41"/>
  <sheetViews>
    <sheetView view="pageBreakPreview" zoomScale="85" zoomScaleNormal="100" zoomScaleSheetLayoutView="85" workbookViewId="0">
      <selection activeCell="P20" sqref="P20"/>
    </sheetView>
  </sheetViews>
  <sheetFormatPr defaultRowHeight="15" x14ac:dyDescent="0.25"/>
  <cols>
    <col min="1" max="1" width="9.140625" style="147"/>
    <col min="2" max="2" width="13" style="147" customWidth="1"/>
    <col min="3" max="3" width="20.42578125" style="147" customWidth="1"/>
    <col min="4" max="4" width="16" style="147" customWidth="1"/>
    <col min="5" max="5" width="38.85546875" style="147" customWidth="1"/>
    <col min="6" max="6" width="8.7109375" style="147" customWidth="1"/>
    <col min="7" max="7" width="9.42578125" style="147" customWidth="1"/>
    <col min="8" max="8" width="11.7109375" style="147" customWidth="1"/>
    <col min="9" max="9" width="12.7109375" style="147" customWidth="1"/>
    <col min="10" max="10" width="11.42578125" style="147" customWidth="1"/>
    <col min="11" max="11" width="11.42578125" style="147" bestFit="1" customWidth="1"/>
    <col min="12" max="12" width="11.42578125" style="147" customWidth="1"/>
    <col min="13" max="13" width="12.85546875" style="147" customWidth="1"/>
    <col min="14" max="14" width="17.140625" style="147" customWidth="1"/>
    <col min="15" max="15" width="9.140625" style="147"/>
    <col min="16" max="16" width="11.7109375" style="147" customWidth="1"/>
    <col min="17" max="16384" width="9.140625" style="147"/>
  </cols>
  <sheetData>
    <row r="1" spans="1:16" x14ac:dyDescent="0.25">
      <c r="A1" s="143" t="s">
        <v>47</v>
      </c>
      <c r="B1" s="144"/>
      <c r="C1" s="144"/>
      <c r="D1" s="144"/>
      <c r="E1" s="144"/>
      <c r="F1" s="144"/>
      <c r="G1" s="144"/>
      <c r="H1" s="144"/>
      <c r="I1" s="144"/>
      <c r="J1" s="144"/>
      <c r="K1" s="145"/>
      <c r="L1" s="146"/>
      <c r="M1" s="146"/>
      <c r="N1" s="146"/>
      <c r="O1" s="146"/>
      <c r="P1" s="146"/>
    </row>
    <row r="2" spans="1:16" x14ac:dyDescent="0.25">
      <c r="A2" s="84" t="s">
        <v>32</v>
      </c>
      <c r="B2" s="85"/>
      <c r="C2" s="79"/>
      <c r="D2" s="80"/>
      <c r="E2" s="81"/>
      <c r="F2" s="81"/>
      <c r="G2" s="81"/>
      <c r="H2" s="82"/>
      <c r="I2" s="82"/>
      <c r="J2" s="82"/>
      <c r="K2" s="83"/>
      <c r="L2" s="146"/>
      <c r="M2" s="146"/>
      <c r="N2" s="146"/>
      <c r="O2" s="146"/>
      <c r="P2" s="146"/>
    </row>
    <row r="3" spans="1:16" x14ac:dyDescent="0.25">
      <c r="A3" s="84" t="str">
        <f>PO!B3</f>
        <v xml:space="preserve">OBRA: REVITALIZAÇÃO DA PRACINHA DO TRIÂNGULO E PINTURA DO CANTEIRO CENTRAL </v>
      </c>
      <c r="B3" s="85"/>
      <c r="C3" s="79"/>
      <c r="D3" s="80"/>
      <c r="E3" s="81"/>
      <c r="F3" s="81"/>
      <c r="G3" s="81"/>
      <c r="H3" s="82"/>
      <c r="I3" s="82"/>
      <c r="J3" s="82"/>
      <c r="K3" s="83"/>
      <c r="L3" s="146"/>
      <c r="M3" s="146"/>
      <c r="N3" s="146"/>
      <c r="O3" s="146"/>
      <c r="P3" s="146"/>
    </row>
    <row r="4" spans="1:16" x14ac:dyDescent="0.25">
      <c r="A4" s="148" t="s">
        <v>48</v>
      </c>
      <c r="B4" s="149"/>
      <c r="C4" s="150"/>
      <c r="D4" s="151"/>
      <c r="E4" s="152"/>
      <c r="F4" s="152"/>
      <c r="G4" s="152"/>
      <c r="H4" s="153"/>
      <c r="I4" s="153"/>
      <c r="J4" s="153"/>
      <c r="K4" s="154"/>
      <c r="L4" s="146"/>
      <c r="M4" s="146"/>
      <c r="N4" s="146"/>
      <c r="O4" s="146"/>
      <c r="P4" s="146"/>
    </row>
    <row r="5" spans="1:16" s="146" customFormat="1" ht="15" customHeight="1" x14ac:dyDescent="0.25">
      <c r="A5" s="449" t="s">
        <v>81</v>
      </c>
      <c r="B5" s="450"/>
      <c r="C5" s="450"/>
      <c r="D5" s="450"/>
      <c r="E5" s="450"/>
      <c r="F5" s="450"/>
      <c r="G5" s="450"/>
      <c r="H5" s="450"/>
      <c r="I5" s="450"/>
      <c r="J5" s="451"/>
      <c r="K5" s="155" t="s">
        <v>82</v>
      </c>
    </row>
    <row r="6" spans="1:16" s="146" customFormat="1" ht="15" customHeight="1" x14ac:dyDescent="0.25">
      <c r="A6" s="452"/>
      <c r="B6" s="453"/>
      <c r="C6" s="453"/>
      <c r="D6" s="453"/>
      <c r="E6" s="453"/>
      <c r="F6" s="453"/>
      <c r="G6" s="453"/>
      <c r="H6" s="453"/>
      <c r="I6" s="453"/>
      <c r="J6" s="454"/>
      <c r="K6" s="156" t="s">
        <v>74</v>
      </c>
    </row>
    <row r="7" spans="1:16" s="146" customFormat="1" ht="15" customHeight="1" x14ac:dyDescent="0.25">
      <c r="A7" s="455"/>
      <c r="B7" s="456"/>
      <c r="C7" s="456"/>
      <c r="D7" s="456"/>
      <c r="E7" s="456"/>
      <c r="F7" s="456"/>
      <c r="G7" s="456"/>
      <c r="H7" s="456"/>
      <c r="I7" s="456"/>
      <c r="J7" s="457"/>
      <c r="K7" s="157" t="s">
        <v>120</v>
      </c>
    </row>
    <row r="8" spans="1:16" s="146" customFormat="1" ht="34.5" customHeight="1" x14ac:dyDescent="0.25">
      <c r="A8" s="158" t="s">
        <v>83</v>
      </c>
      <c r="B8" s="458" t="s">
        <v>102</v>
      </c>
      <c r="C8" s="458"/>
      <c r="D8" s="458"/>
      <c r="E8" s="458"/>
      <c r="F8" s="458"/>
      <c r="G8" s="458"/>
      <c r="H8" s="458"/>
      <c r="I8" s="458"/>
      <c r="J8" s="458"/>
      <c r="K8" s="459"/>
      <c r="L8" s="159"/>
    </row>
    <row r="9" spans="1:16" s="146" customFormat="1" x14ac:dyDescent="0.25">
      <c r="A9" s="160" t="s">
        <v>84</v>
      </c>
      <c r="B9" s="460" t="s">
        <v>101</v>
      </c>
      <c r="C9" s="460"/>
      <c r="D9" s="460"/>
      <c r="E9" s="460"/>
      <c r="F9" s="460"/>
      <c r="G9" s="460"/>
      <c r="H9" s="460"/>
      <c r="I9" s="460"/>
      <c r="J9" s="460"/>
      <c r="K9" s="461"/>
    </row>
    <row r="10" spans="1:16" s="146" customFormat="1" ht="15" customHeight="1" x14ac:dyDescent="0.25">
      <c r="A10" s="467" t="s">
        <v>105</v>
      </c>
      <c r="B10" s="468"/>
      <c r="C10" s="468"/>
      <c r="D10" s="468"/>
      <c r="E10" s="468"/>
      <c r="F10" s="468"/>
      <c r="G10" s="468"/>
      <c r="H10" s="468"/>
      <c r="I10" s="468"/>
      <c r="J10" s="468"/>
      <c r="K10" s="469"/>
    </row>
    <row r="11" spans="1:16" s="146" customFormat="1" x14ac:dyDescent="0.25">
      <c r="A11" s="470"/>
      <c r="B11" s="471"/>
      <c r="C11" s="471"/>
      <c r="D11" s="471"/>
      <c r="E11" s="471"/>
      <c r="F11" s="471"/>
      <c r="G11" s="471"/>
      <c r="H11" s="471"/>
      <c r="I11" s="471"/>
      <c r="J11" s="471"/>
      <c r="K11" s="472"/>
    </row>
    <row r="12" spans="1:16" s="146" customFormat="1" x14ac:dyDescent="0.25">
      <c r="A12" s="462" t="s">
        <v>103</v>
      </c>
      <c r="B12" s="463"/>
      <c r="C12" s="463"/>
      <c r="D12" s="463"/>
      <c r="E12" s="463"/>
      <c r="F12" s="463"/>
      <c r="G12" s="463"/>
      <c r="H12" s="463"/>
      <c r="I12" s="463"/>
      <c r="J12" s="463"/>
      <c r="K12" s="464"/>
    </row>
    <row r="13" spans="1:16" s="146" customFormat="1" x14ac:dyDescent="0.25">
      <c r="A13" s="161" t="s">
        <v>85</v>
      </c>
      <c r="B13" s="162" t="s">
        <v>4</v>
      </c>
      <c r="C13" s="478" t="s">
        <v>20</v>
      </c>
      <c r="D13" s="478"/>
      <c r="E13" s="478"/>
      <c r="F13" s="162" t="s">
        <v>108</v>
      </c>
      <c r="G13" s="162" t="s">
        <v>109</v>
      </c>
      <c r="H13" s="164" t="s">
        <v>110</v>
      </c>
      <c r="I13" s="165" t="s">
        <v>111</v>
      </c>
      <c r="J13" s="465" t="s">
        <v>89</v>
      </c>
      <c r="K13" s="466"/>
    </row>
    <row r="14" spans="1:16" s="146" customFormat="1" x14ac:dyDescent="0.25">
      <c r="A14" s="161">
        <v>30032</v>
      </c>
      <c r="B14" s="162" t="s">
        <v>6</v>
      </c>
      <c r="C14" s="480" t="s">
        <v>107</v>
      </c>
      <c r="D14" s="481"/>
      <c r="E14" s="482"/>
      <c r="F14" s="196">
        <v>0.1</v>
      </c>
      <c r="G14" s="162">
        <v>0.9</v>
      </c>
      <c r="H14" s="356">
        <v>175.45</v>
      </c>
      <c r="I14" s="357">
        <v>59</v>
      </c>
      <c r="J14" s="465">
        <f>F14*H14+G14*I14</f>
        <v>70.644999999999996</v>
      </c>
      <c r="K14" s="466"/>
    </row>
    <row r="15" spans="1:16" s="146" customFormat="1" x14ac:dyDescent="0.25">
      <c r="A15" s="479" t="s">
        <v>92</v>
      </c>
      <c r="B15" s="479"/>
      <c r="C15" s="479"/>
      <c r="D15" s="479"/>
      <c r="E15" s="479"/>
      <c r="F15" s="479"/>
      <c r="G15" s="479"/>
      <c r="H15" s="479"/>
      <c r="I15" s="479"/>
      <c r="J15" s="479"/>
      <c r="K15" s="358">
        <f>J14</f>
        <v>70.644999999999996</v>
      </c>
    </row>
    <row r="16" spans="1:16" s="146" customFormat="1" x14ac:dyDescent="0.25">
      <c r="A16" s="188"/>
      <c r="B16" s="189"/>
      <c r="C16" s="189"/>
      <c r="D16" s="189"/>
      <c r="E16" s="189"/>
      <c r="F16" s="189"/>
      <c r="G16" s="189"/>
      <c r="H16" s="189"/>
      <c r="I16" s="189"/>
      <c r="J16" s="189"/>
      <c r="K16" s="190"/>
    </row>
    <row r="17" spans="1:15" s="146" customFormat="1" x14ac:dyDescent="0.25">
      <c r="A17" s="462" t="s">
        <v>116</v>
      </c>
      <c r="B17" s="463"/>
      <c r="C17" s="463"/>
      <c r="D17" s="463"/>
      <c r="E17" s="463"/>
      <c r="F17" s="463"/>
      <c r="G17" s="463"/>
      <c r="H17" s="463"/>
      <c r="I17" s="463"/>
      <c r="J17" s="463"/>
      <c r="K17" s="464"/>
    </row>
    <row r="18" spans="1:15" s="146" customFormat="1" x14ac:dyDescent="0.25">
      <c r="A18" s="161" t="s">
        <v>85</v>
      </c>
      <c r="B18" s="162" t="s">
        <v>4</v>
      </c>
      <c r="C18" s="483" t="s">
        <v>20</v>
      </c>
      <c r="D18" s="484"/>
      <c r="E18" s="484"/>
      <c r="F18" s="484"/>
      <c r="G18" s="485"/>
      <c r="H18" s="162" t="s">
        <v>86</v>
      </c>
      <c r="I18" s="164" t="s">
        <v>87</v>
      </c>
      <c r="J18" s="165" t="s">
        <v>88</v>
      </c>
      <c r="K18" s="166" t="s">
        <v>89</v>
      </c>
    </row>
    <row r="19" spans="1:15" ht="15" customHeight="1" x14ac:dyDescent="0.25">
      <c r="A19" s="167">
        <v>20035</v>
      </c>
      <c r="B19" s="168" t="s">
        <v>6</v>
      </c>
      <c r="C19" s="497" t="s">
        <v>112</v>
      </c>
      <c r="D19" s="498"/>
      <c r="E19" s="498"/>
      <c r="F19" s="498"/>
      <c r="G19" s="499"/>
      <c r="H19" s="169" t="s">
        <v>90</v>
      </c>
      <c r="I19" s="170">
        <v>1</v>
      </c>
      <c r="J19" s="359">
        <v>14.43</v>
      </c>
      <c r="K19" s="171">
        <f>J19*I19</f>
        <v>14.43</v>
      </c>
      <c r="M19" s="172"/>
    </row>
    <row r="20" spans="1:15" ht="15" customHeight="1" x14ac:dyDescent="0.25">
      <c r="A20" s="167">
        <v>20065</v>
      </c>
      <c r="B20" s="168" t="s">
        <v>6</v>
      </c>
      <c r="C20" s="497" t="s">
        <v>113</v>
      </c>
      <c r="D20" s="498"/>
      <c r="E20" s="498"/>
      <c r="F20" s="498"/>
      <c r="G20" s="499"/>
      <c r="H20" s="169" t="s">
        <v>90</v>
      </c>
      <c r="I20" s="170">
        <v>0.5</v>
      </c>
      <c r="J20" s="359">
        <v>26.3</v>
      </c>
      <c r="K20" s="171">
        <f>J20*I20</f>
        <v>13.15</v>
      </c>
    </row>
    <row r="21" spans="1:15" ht="15" customHeight="1" x14ac:dyDescent="0.25">
      <c r="A21" s="173">
        <v>20002</v>
      </c>
      <c r="B21" s="168" t="s">
        <v>6</v>
      </c>
      <c r="C21" s="497" t="s">
        <v>91</v>
      </c>
      <c r="D21" s="498"/>
      <c r="E21" s="498"/>
      <c r="F21" s="498"/>
      <c r="G21" s="499"/>
      <c r="H21" s="169" t="s">
        <v>90</v>
      </c>
      <c r="I21" s="174">
        <v>2</v>
      </c>
      <c r="J21" s="359">
        <v>11.64</v>
      </c>
      <c r="K21" s="171">
        <f>J21*I21</f>
        <v>23.28</v>
      </c>
    </row>
    <row r="22" spans="1:15" ht="15" customHeight="1" x14ac:dyDescent="0.25">
      <c r="A22" s="179">
        <v>2000</v>
      </c>
      <c r="B22" s="180" t="s">
        <v>6</v>
      </c>
      <c r="C22" s="483" t="s">
        <v>93</v>
      </c>
      <c r="D22" s="484"/>
      <c r="E22" s="484"/>
      <c r="F22" s="484"/>
      <c r="G22" s="484"/>
      <c r="H22" s="162"/>
      <c r="I22" s="198">
        <v>0.05</v>
      </c>
      <c r="J22" s="360">
        <f>SUM(K19:K21)</f>
        <v>50.86</v>
      </c>
      <c r="K22" s="199">
        <f>I22*J22</f>
        <v>2.5430000000000001</v>
      </c>
    </row>
    <row r="23" spans="1:15" s="146" customFormat="1" x14ac:dyDescent="0.25">
      <c r="A23" s="486" t="s">
        <v>94</v>
      </c>
      <c r="B23" s="487"/>
      <c r="C23" s="487"/>
      <c r="D23" s="487"/>
      <c r="E23" s="487"/>
      <c r="F23" s="487"/>
      <c r="G23" s="487"/>
      <c r="H23" s="487"/>
      <c r="I23" s="487"/>
      <c r="J23" s="487"/>
      <c r="K23" s="175">
        <f>SUM(K19:K22)</f>
        <v>53.402999999999999</v>
      </c>
      <c r="L23" s="176"/>
      <c r="M23" s="176"/>
      <c r="N23" s="176"/>
      <c r="O23" s="176"/>
    </row>
    <row r="24" spans="1:15" s="146" customFormat="1" x14ac:dyDescent="0.25">
      <c r="A24" s="201"/>
      <c r="B24" s="202"/>
      <c r="C24" s="202"/>
      <c r="D24" s="202"/>
      <c r="E24" s="202"/>
      <c r="F24" s="202"/>
      <c r="G24" s="202"/>
      <c r="H24" s="202"/>
      <c r="I24" s="202"/>
      <c r="J24" s="202"/>
      <c r="K24" s="194"/>
      <c r="L24" s="176"/>
      <c r="M24" s="176"/>
      <c r="N24" s="176"/>
      <c r="O24" s="176"/>
    </row>
    <row r="25" spans="1:15" s="146" customFormat="1" x14ac:dyDescent="0.25">
      <c r="A25" s="462" t="s">
        <v>104</v>
      </c>
      <c r="B25" s="463"/>
      <c r="C25" s="463"/>
      <c r="D25" s="463"/>
      <c r="E25" s="463"/>
      <c r="F25" s="463"/>
      <c r="G25" s="463"/>
      <c r="H25" s="463"/>
      <c r="I25" s="463"/>
      <c r="J25" s="463"/>
      <c r="K25" s="464"/>
      <c r="L25" s="176"/>
      <c r="M25" s="176"/>
      <c r="N25" s="176"/>
      <c r="O25" s="176"/>
    </row>
    <row r="26" spans="1:15" s="146" customFormat="1" x14ac:dyDescent="0.25">
      <c r="A26" s="161" t="s">
        <v>85</v>
      </c>
      <c r="B26" s="162" t="s">
        <v>4</v>
      </c>
      <c r="C26" s="478" t="s">
        <v>20</v>
      </c>
      <c r="D26" s="478"/>
      <c r="E26" s="478"/>
      <c r="F26" s="478"/>
      <c r="G26" s="478"/>
      <c r="H26" s="177" t="s">
        <v>86</v>
      </c>
      <c r="I26" s="164" t="s">
        <v>87</v>
      </c>
      <c r="J26" s="178" t="s">
        <v>88</v>
      </c>
      <c r="K26" s="166" t="s">
        <v>89</v>
      </c>
    </row>
    <row r="27" spans="1:15" s="146" customFormat="1" x14ac:dyDescent="0.25"/>
    <row r="28" spans="1:15" s="146" customFormat="1" x14ac:dyDescent="0.25">
      <c r="A28" s="179">
        <v>10109</v>
      </c>
      <c r="B28" s="180" t="s">
        <v>6</v>
      </c>
      <c r="C28" s="483" t="s">
        <v>114</v>
      </c>
      <c r="D28" s="484"/>
      <c r="E28" s="484"/>
      <c r="F28" s="484"/>
      <c r="G28" s="484"/>
      <c r="H28" s="162" t="s">
        <v>16</v>
      </c>
      <c r="I28" s="164">
        <v>0.05</v>
      </c>
      <c r="J28" s="359">
        <v>64.22</v>
      </c>
      <c r="K28" s="171">
        <f>J28*I28</f>
        <v>3.2110000000000003</v>
      </c>
    </row>
    <row r="29" spans="1:15" s="146" customFormat="1" x14ac:dyDescent="0.25">
      <c r="A29" s="179">
        <v>10296</v>
      </c>
      <c r="B29" s="180" t="s">
        <v>6</v>
      </c>
      <c r="C29" s="483" t="s">
        <v>115</v>
      </c>
      <c r="D29" s="484"/>
      <c r="E29" s="484"/>
      <c r="F29" s="484"/>
      <c r="G29" s="484"/>
      <c r="H29" s="162" t="s">
        <v>11</v>
      </c>
      <c r="I29" s="164">
        <v>1</v>
      </c>
      <c r="J29" s="359">
        <v>33.47</v>
      </c>
      <c r="K29" s="171">
        <f>J29*I29</f>
        <v>33.47</v>
      </c>
    </row>
    <row r="30" spans="1:15" s="146" customFormat="1" x14ac:dyDescent="0.25">
      <c r="A30" s="179"/>
      <c r="B30" s="181"/>
      <c r="C30" s="177"/>
      <c r="D30" s="177"/>
      <c r="E30" s="177"/>
      <c r="F30" s="177"/>
      <c r="G30" s="177"/>
      <c r="H30" s="177"/>
      <c r="I30" s="191"/>
      <c r="J30" s="200"/>
      <c r="K30" s="171"/>
    </row>
    <row r="31" spans="1:15" s="146" customFormat="1" x14ac:dyDescent="0.25">
      <c r="A31" s="486" t="s">
        <v>106</v>
      </c>
      <c r="B31" s="487"/>
      <c r="C31" s="487"/>
      <c r="D31" s="487"/>
      <c r="E31" s="487"/>
      <c r="F31" s="487"/>
      <c r="G31" s="487"/>
      <c r="H31" s="487"/>
      <c r="I31" s="487"/>
      <c r="J31" s="488"/>
      <c r="K31" s="182">
        <f>SUM(K28:K29)</f>
        <v>36.680999999999997</v>
      </c>
      <c r="L31" s="176"/>
      <c r="M31" s="176"/>
      <c r="N31" s="176"/>
      <c r="O31" s="176"/>
    </row>
    <row r="32" spans="1:15" s="146" customFormat="1" x14ac:dyDescent="0.25">
      <c r="A32" s="489"/>
      <c r="B32" s="490"/>
      <c r="C32" s="490"/>
      <c r="D32" s="490"/>
      <c r="E32" s="490"/>
      <c r="F32" s="490"/>
      <c r="G32" s="490"/>
      <c r="H32" s="490"/>
      <c r="I32" s="490"/>
      <c r="J32" s="490"/>
      <c r="K32" s="491"/>
    </row>
    <row r="33" spans="1:15" s="146" customFormat="1" x14ac:dyDescent="0.25">
      <c r="A33" s="462" t="s">
        <v>30</v>
      </c>
      <c r="B33" s="463"/>
      <c r="C33" s="463"/>
      <c r="D33" s="463"/>
      <c r="E33" s="463"/>
      <c r="F33" s="463"/>
      <c r="G33" s="463"/>
      <c r="H33" s="463"/>
      <c r="I33" s="463"/>
      <c r="J33" s="463"/>
      <c r="K33" s="464"/>
    </row>
    <row r="34" spans="1:15" s="146" customFormat="1" x14ac:dyDescent="0.25">
      <c r="A34" s="492" t="s">
        <v>95</v>
      </c>
      <c r="B34" s="493"/>
      <c r="C34" s="493"/>
      <c r="D34" s="493"/>
      <c r="E34" s="493"/>
      <c r="F34" s="493"/>
      <c r="G34" s="493"/>
      <c r="H34" s="493"/>
      <c r="I34" s="493"/>
      <c r="J34" s="494"/>
      <c r="K34" s="183">
        <f>J14</f>
        <v>70.644999999999996</v>
      </c>
    </row>
    <row r="35" spans="1:15" s="146" customFormat="1" x14ac:dyDescent="0.25">
      <c r="A35" s="473" t="s">
        <v>96</v>
      </c>
      <c r="B35" s="474"/>
      <c r="C35" s="474"/>
      <c r="D35" s="474"/>
      <c r="E35" s="474"/>
      <c r="F35" s="474"/>
      <c r="G35" s="474"/>
      <c r="H35" s="474"/>
      <c r="I35" s="474"/>
      <c r="J35" s="475"/>
      <c r="K35" s="184">
        <f>K23</f>
        <v>53.402999999999999</v>
      </c>
    </row>
    <row r="36" spans="1:15" s="146" customFormat="1" x14ac:dyDescent="0.25">
      <c r="A36" s="192"/>
      <c r="B36" s="193"/>
      <c r="C36" s="193"/>
      <c r="D36" s="193"/>
      <c r="E36" s="193"/>
      <c r="F36" s="193"/>
      <c r="G36" s="193"/>
      <c r="H36" s="193"/>
      <c r="I36" s="495" t="s">
        <v>117</v>
      </c>
      <c r="J36" s="496"/>
      <c r="K36" s="184">
        <v>4.1500000000000004</v>
      </c>
    </row>
    <row r="37" spans="1:15" s="146" customFormat="1" x14ac:dyDescent="0.25">
      <c r="A37" s="192"/>
      <c r="B37" s="193"/>
      <c r="C37" s="193"/>
      <c r="D37" s="193"/>
      <c r="E37" s="193"/>
      <c r="F37" s="193"/>
      <c r="G37" s="474" t="s">
        <v>118</v>
      </c>
      <c r="H37" s="474"/>
      <c r="I37" s="474"/>
      <c r="J37" s="475"/>
      <c r="K37" s="184">
        <f>(K34+K35)/K36</f>
        <v>29.891084337349394</v>
      </c>
    </row>
    <row r="38" spans="1:15" s="146" customFormat="1" x14ac:dyDescent="0.25">
      <c r="A38" s="473" t="s">
        <v>106</v>
      </c>
      <c r="B38" s="474"/>
      <c r="C38" s="474"/>
      <c r="D38" s="474"/>
      <c r="E38" s="474"/>
      <c r="F38" s="474"/>
      <c r="G38" s="474"/>
      <c r="H38" s="474"/>
      <c r="I38" s="474"/>
      <c r="J38" s="475"/>
      <c r="K38" s="184">
        <f>K31</f>
        <v>36.680999999999997</v>
      </c>
      <c r="O38" s="147"/>
    </row>
    <row r="39" spans="1:15" s="146" customFormat="1" x14ac:dyDescent="0.25">
      <c r="A39" s="192"/>
      <c r="B39" s="193"/>
      <c r="C39" s="193"/>
      <c r="D39" s="193"/>
      <c r="E39" s="193"/>
      <c r="F39" s="193"/>
      <c r="G39" s="193"/>
      <c r="H39" s="193"/>
      <c r="I39" s="193"/>
      <c r="J39" s="203" t="s">
        <v>119</v>
      </c>
      <c r="K39" s="184">
        <f>K37+K38</f>
        <v>66.572084337349395</v>
      </c>
      <c r="O39" s="147"/>
    </row>
    <row r="40" spans="1:15" s="146" customFormat="1" x14ac:dyDescent="0.25">
      <c r="A40" s="473" t="s">
        <v>308</v>
      </c>
      <c r="B40" s="474"/>
      <c r="C40" s="474"/>
      <c r="D40" s="474"/>
      <c r="E40" s="474"/>
      <c r="F40" s="474"/>
      <c r="G40" s="474"/>
      <c r="H40" s="474"/>
      <c r="I40" s="474"/>
      <c r="J40" s="475"/>
      <c r="K40" s="184">
        <f>K39*0.2332</f>
        <v>15.524610067469878</v>
      </c>
    </row>
    <row r="41" spans="1:15" s="146" customFormat="1" x14ac:dyDescent="0.25">
      <c r="A41" s="476" t="s">
        <v>97</v>
      </c>
      <c r="B41" s="477"/>
      <c r="C41" s="477"/>
      <c r="D41" s="477"/>
      <c r="E41" s="477"/>
      <c r="F41" s="477"/>
      <c r="G41" s="477"/>
      <c r="H41" s="477"/>
      <c r="I41" s="477"/>
      <c r="J41" s="477"/>
      <c r="K41" s="375">
        <f>K40+K38</f>
        <v>52.205610067469877</v>
      </c>
      <c r="M41" s="147"/>
    </row>
  </sheetData>
  <mergeCells count="31">
    <mergeCell ref="C19:G19"/>
    <mergeCell ref="C20:G20"/>
    <mergeCell ref="C21:G21"/>
    <mergeCell ref="C26:G26"/>
    <mergeCell ref="A38:J38"/>
    <mergeCell ref="A25:K25"/>
    <mergeCell ref="C28:G28"/>
    <mergeCell ref="C22:G22"/>
    <mergeCell ref="A40:J40"/>
    <mergeCell ref="A41:J41"/>
    <mergeCell ref="A12:K12"/>
    <mergeCell ref="C13:E13"/>
    <mergeCell ref="A15:J15"/>
    <mergeCell ref="C14:E14"/>
    <mergeCell ref="C18:G18"/>
    <mergeCell ref="A31:J31"/>
    <mergeCell ref="A32:K32"/>
    <mergeCell ref="A33:K33"/>
    <mergeCell ref="A34:J34"/>
    <mergeCell ref="A35:J35"/>
    <mergeCell ref="C29:G29"/>
    <mergeCell ref="I36:J36"/>
    <mergeCell ref="G37:J37"/>
    <mergeCell ref="A23:J23"/>
    <mergeCell ref="A5:J7"/>
    <mergeCell ref="B8:K8"/>
    <mergeCell ref="B9:K9"/>
    <mergeCell ref="A17:K17"/>
    <mergeCell ref="J13:K13"/>
    <mergeCell ref="J14:K14"/>
    <mergeCell ref="A10:K11"/>
  </mergeCells>
  <printOptions horizontalCentered="1"/>
  <pageMargins left="0.25" right="0.25" top="0.75" bottom="0.75" header="0.3" footer="0.3"/>
  <pageSetup paperSize="9" scale="78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31"/>
  <sheetViews>
    <sheetView view="pageBreakPreview" zoomScale="85" zoomScaleNormal="100" zoomScaleSheetLayoutView="85" workbookViewId="0">
      <selection activeCell="K31" sqref="K31"/>
    </sheetView>
  </sheetViews>
  <sheetFormatPr defaultRowHeight="15" x14ac:dyDescent="0.25"/>
  <cols>
    <col min="1" max="1" width="9.140625" style="147"/>
    <col min="2" max="2" width="13" style="147" customWidth="1"/>
    <col min="3" max="3" width="20.42578125" style="147" customWidth="1"/>
    <col min="4" max="4" width="16" style="147" customWidth="1"/>
    <col min="5" max="5" width="38.85546875" style="147" customWidth="1"/>
    <col min="6" max="6" width="8.7109375" style="147" customWidth="1"/>
    <col min="7" max="7" width="9.42578125" style="147" customWidth="1"/>
    <col min="8" max="8" width="11.7109375" style="147" customWidth="1"/>
    <col min="9" max="9" width="12.7109375" style="147" customWidth="1"/>
    <col min="10" max="10" width="11.42578125" style="147" customWidth="1"/>
    <col min="11" max="11" width="11.42578125" style="147" bestFit="1" customWidth="1"/>
    <col min="12" max="12" width="11.42578125" style="147" customWidth="1"/>
    <col min="13" max="13" width="12.85546875" style="147" customWidth="1"/>
    <col min="14" max="14" width="17.140625" style="147" customWidth="1"/>
    <col min="15" max="15" width="9.140625" style="147"/>
    <col min="16" max="16" width="11.7109375" style="147" customWidth="1"/>
    <col min="17" max="16384" width="9.140625" style="147"/>
  </cols>
  <sheetData>
    <row r="1" spans="1:16" x14ac:dyDescent="0.25">
      <c r="A1" s="143" t="s">
        <v>47</v>
      </c>
      <c r="B1" s="144"/>
      <c r="C1" s="144"/>
      <c r="D1" s="144"/>
      <c r="E1" s="144"/>
      <c r="F1" s="144"/>
      <c r="G1" s="144"/>
      <c r="H1" s="144"/>
      <c r="I1" s="144"/>
      <c r="J1" s="144"/>
      <c r="K1" s="145"/>
      <c r="L1" s="146"/>
      <c r="M1" s="146"/>
      <c r="N1" s="146"/>
      <c r="O1" s="146"/>
      <c r="P1" s="146"/>
    </row>
    <row r="2" spans="1:16" x14ac:dyDescent="0.25">
      <c r="A2" s="84" t="s">
        <v>32</v>
      </c>
      <c r="B2" s="85"/>
      <c r="C2" s="79"/>
      <c r="D2" s="80"/>
      <c r="E2" s="81"/>
      <c r="F2" s="81"/>
      <c r="G2" s="81"/>
      <c r="H2" s="82"/>
      <c r="I2" s="82"/>
      <c r="J2" s="82"/>
      <c r="K2" s="83"/>
      <c r="L2" s="146"/>
      <c r="M2" s="146"/>
      <c r="N2" s="146"/>
      <c r="O2" s="146"/>
      <c r="P2" s="146"/>
    </row>
    <row r="3" spans="1:16" x14ac:dyDescent="0.25">
      <c r="A3" s="84" t="str">
        <f>PO!B3</f>
        <v xml:space="preserve">OBRA: REVITALIZAÇÃO DA PRACINHA DO TRIÂNGULO E PINTURA DO CANTEIRO CENTRAL </v>
      </c>
      <c r="B3" s="85"/>
      <c r="C3" s="79"/>
      <c r="D3" s="80"/>
      <c r="E3" s="81"/>
      <c r="F3" s="81"/>
      <c r="G3" s="81"/>
      <c r="H3" s="82"/>
      <c r="I3" s="82"/>
      <c r="J3" s="82"/>
      <c r="K3" s="83"/>
      <c r="L3" s="146"/>
      <c r="M3" s="146"/>
      <c r="N3" s="146"/>
      <c r="O3" s="146"/>
      <c r="P3" s="146"/>
    </row>
    <row r="4" spans="1:16" x14ac:dyDescent="0.25">
      <c r="A4" s="148" t="s">
        <v>48</v>
      </c>
      <c r="B4" s="149"/>
      <c r="C4" s="150"/>
      <c r="D4" s="151"/>
      <c r="E4" s="152"/>
      <c r="F4" s="152"/>
      <c r="G4" s="152"/>
      <c r="H4" s="153"/>
      <c r="I4" s="153"/>
      <c r="J4" s="153"/>
      <c r="K4" s="154"/>
      <c r="L4" s="146"/>
      <c r="M4" s="146"/>
      <c r="N4" s="146"/>
      <c r="O4" s="146"/>
      <c r="P4" s="146"/>
    </row>
    <row r="5" spans="1:16" s="146" customFormat="1" ht="15" customHeight="1" x14ac:dyDescent="0.25">
      <c r="A5" s="449" t="s">
        <v>81</v>
      </c>
      <c r="B5" s="450"/>
      <c r="C5" s="450"/>
      <c r="D5" s="450"/>
      <c r="E5" s="450"/>
      <c r="F5" s="450"/>
      <c r="G5" s="450"/>
      <c r="H5" s="450"/>
      <c r="I5" s="450"/>
      <c r="J5" s="451"/>
      <c r="K5" s="155" t="s">
        <v>82</v>
      </c>
    </row>
    <row r="6" spans="1:16" s="146" customFormat="1" ht="15" customHeight="1" x14ac:dyDescent="0.25">
      <c r="A6" s="452"/>
      <c r="B6" s="453"/>
      <c r="C6" s="453"/>
      <c r="D6" s="453"/>
      <c r="E6" s="453"/>
      <c r="F6" s="453"/>
      <c r="G6" s="453"/>
      <c r="H6" s="453"/>
      <c r="I6" s="453"/>
      <c r="J6" s="454"/>
      <c r="K6" s="156" t="s">
        <v>74</v>
      </c>
    </row>
    <row r="7" spans="1:16" s="146" customFormat="1" ht="15" customHeight="1" x14ac:dyDescent="0.25">
      <c r="A7" s="455"/>
      <c r="B7" s="456"/>
      <c r="C7" s="456"/>
      <c r="D7" s="456"/>
      <c r="E7" s="456"/>
      <c r="F7" s="456"/>
      <c r="G7" s="456"/>
      <c r="H7" s="456"/>
      <c r="I7" s="456"/>
      <c r="J7" s="457"/>
      <c r="K7" s="157" t="s">
        <v>138</v>
      </c>
    </row>
    <row r="8" spans="1:16" s="146" customFormat="1" x14ac:dyDescent="0.25">
      <c r="A8" s="158" t="s">
        <v>83</v>
      </c>
      <c r="B8" s="458" t="s">
        <v>146</v>
      </c>
      <c r="C8" s="458"/>
      <c r="D8" s="458"/>
      <c r="E8" s="458"/>
      <c r="F8" s="458"/>
      <c r="G8" s="458"/>
      <c r="H8" s="458"/>
      <c r="I8" s="458"/>
      <c r="J8" s="458"/>
      <c r="K8" s="459"/>
      <c r="L8" s="159"/>
    </row>
    <row r="9" spans="1:16" s="146" customFormat="1" x14ac:dyDescent="0.25">
      <c r="A9" s="160" t="s">
        <v>84</v>
      </c>
      <c r="B9" s="460" t="s">
        <v>8</v>
      </c>
      <c r="C9" s="460"/>
      <c r="D9" s="460"/>
      <c r="E9" s="460"/>
      <c r="F9" s="460"/>
      <c r="G9" s="460"/>
      <c r="H9" s="460"/>
      <c r="I9" s="460"/>
      <c r="J9" s="460"/>
      <c r="K9" s="461"/>
    </row>
    <row r="10" spans="1:16" s="146" customFormat="1" x14ac:dyDescent="0.25">
      <c r="A10" s="489"/>
      <c r="B10" s="490"/>
      <c r="C10" s="490"/>
      <c r="D10" s="490"/>
      <c r="E10" s="490"/>
      <c r="F10" s="490"/>
      <c r="G10" s="490"/>
      <c r="H10" s="490"/>
      <c r="I10" s="490"/>
      <c r="J10" s="490"/>
      <c r="K10" s="491"/>
    </row>
    <row r="11" spans="1:16" s="146" customFormat="1" x14ac:dyDescent="0.25">
      <c r="A11" s="343"/>
      <c r="B11" s="344"/>
      <c r="C11" s="344"/>
      <c r="D11" s="344"/>
      <c r="E11" s="344"/>
      <c r="F11" s="344"/>
      <c r="G11" s="344"/>
      <c r="H11" s="344"/>
      <c r="I11" s="344"/>
      <c r="J11" s="344"/>
      <c r="K11" s="345"/>
    </row>
    <row r="12" spans="1:16" s="146" customFormat="1" x14ac:dyDescent="0.25">
      <c r="A12" s="462" t="s">
        <v>116</v>
      </c>
      <c r="B12" s="463"/>
      <c r="C12" s="463"/>
      <c r="D12" s="463"/>
      <c r="E12" s="463"/>
      <c r="F12" s="463"/>
      <c r="G12" s="463"/>
      <c r="H12" s="463"/>
      <c r="I12" s="463"/>
      <c r="J12" s="463"/>
      <c r="K12" s="464"/>
    </row>
    <row r="13" spans="1:16" s="146" customFormat="1" x14ac:dyDescent="0.25">
      <c r="A13" s="161" t="s">
        <v>85</v>
      </c>
      <c r="B13" s="163" t="s">
        <v>4</v>
      </c>
      <c r="C13" s="483" t="s">
        <v>20</v>
      </c>
      <c r="D13" s="484"/>
      <c r="E13" s="484"/>
      <c r="F13" s="484"/>
      <c r="G13" s="485"/>
      <c r="H13" s="163" t="s">
        <v>86</v>
      </c>
      <c r="I13" s="164" t="s">
        <v>87</v>
      </c>
      <c r="J13" s="165" t="s">
        <v>88</v>
      </c>
      <c r="K13" s="166" t="s">
        <v>89</v>
      </c>
    </row>
    <row r="14" spans="1:16" ht="15" customHeight="1" x14ac:dyDescent="0.25">
      <c r="A14" s="167">
        <v>20109</v>
      </c>
      <c r="B14" s="168" t="s">
        <v>6</v>
      </c>
      <c r="C14" s="501" t="s">
        <v>139</v>
      </c>
      <c r="D14" s="498"/>
      <c r="E14" s="498"/>
      <c r="F14" s="498"/>
      <c r="G14" s="499"/>
      <c r="H14" s="169" t="s">
        <v>90</v>
      </c>
      <c r="I14" s="170">
        <v>0.5</v>
      </c>
      <c r="J14" s="171">
        <v>14.43</v>
      </c>
      <c r="K14" s="171">
        <f>J14*I14</f>
        <v>7.2149999999999999</v>
      </c>
      <c r="M14" s="172"/>
    </row>
    <row r="15" spans="1:16" ht="15" customHeight="1" x14ac:dyDescent="0.25">
      <c r="A15" s="173">
        <v>20002</v>
      </c>
      <c r="B15" s="168" t="s">
        <v>6</v>
      </c>
      <c r="C15" s="497" t="s">
        <v>91</v>
      </c>
      <c r="D15" s="498"/>
      <c r="E15" s="498"/>
      <c r="F15" s="498"/>
      <c r="G15" s="499"/>
      <c r="H15" s="169" t="s">
        <v>90</v>
      </c>
      <c r="I15" s="174">
        <v>1</v>
      </c>
      <c r="J15" s="171">
        <v>11.64</v>
      </c>
      <c r="K15" s="171">
        <f>J15*I15</f>
        <v>11.64</v>
      </c>
    </row>
    <row r="16" spans="1:16" ht="15" customHeight="1" x14ac:dyDescent="0.25">
      <c r="A16" s="179">
        <v>2000</v>
      </c>
      <c r="B16" s="180" t="s">
        <v>6</v>
      </c>
      <c r="C16" s="483" t="s">
        <v>93</v>
      </c>
      <c r="D16" s="484"/>
      <c r="E16" s="484"/>
      <c r="F16" s="484"/>
      <c r="G16" s="484"/>
      <c r="H16" s="163"/>
      <c r="I16" s="198">
        <v>0.05</v>
      </c>
      <c r="J16" s="197">
        <f>SUM(K14:K15)</f>
        <v>18.855</v>
      </c>
      <c r="K16" s="199">
        <f>I16*J16</f>
        <v>0.94275000000000009</v>
      </c>
    </row>
    <row r="17" spans="1:15" s="146" customFormat="1" x14ac:dyDescent="0.25">
      <c r="A17" s="486" t="s">
        <v>92</v>
      </c>
      <c r="B17" s="487"/>
      <c r="C17" s="487"/>
      <c r="D17" s="487"/>
      <c r="E17" s="487"/>
      <c r="F17" s="487"/>
      <c r="G17" s="487"/>
      <c r="H17" s="487"/>
      <c r="I17" s="487"/>
      <c r="J17" s="487"/>
      <c r="K17" s="175">
        <f>SUM(K14:K16)</f>
        <v>19.797750000000001</v>
      </c>
      <c r="L17" s="176"/>
      <c r="M17" s="176"/>
      <c r="N17" s="176"/>
      <c r="O17" s="176"/>
    </row>
    <row r="18" spans="1:15" s="146" customFormat="1" x14ac:dyDescent="0.25">
      <c r="A18" s="201"/>
      <c r="B18" s="202"/>
      <c r="C18" s="202"/>
      <c r="D18" s="202"/>
      <c r="E18" s="202"/>
      <c r="F18" s="202"/>
      <c r="G18" s="202"/>
      <c r="H18" s="202"/>
      <c r="I18" s="202"/>
      <c r="J18" s="202"/>
      <c r="K18" s="194"/>
      <c r="L18" s="176"/>
      <c r="M18" s="176"/>
      <c r="N18" s="176"/>
      <c r="O18" s="176"/>
    </row>
    <row r="19" spans="1:15" s="146" customFormat="1" x14ac:dyDescent="0.25">
      <c r="A19" s="462" t="s">
        <v>104</v>
      </c>
      <c r="B19" s="463"/>
      <c r="C19" s="463"/>
      <c r="D19" s="463"/>
      <c r="E19" s="463"/>
      <c r="F19" s="463"/>
      <c r="G19" s="463"/>
      <c r="H19" s="463"/>
      <c r="I19" s="463"/>
      <c r="J19" s="463"/>
      <c r="K19" s="464"/>
      <c r="L19" s="176"/>
      <c r="M19" s="176"/>
      <c r="N19" s="176"/>
      <c r="O19" s="176"/>
    </row>
    <row r="20" spans="1:15" s="146" customFormat="1" x14ac:dyDescent="0.25">
      <c r="A20" s="161" t="s">
        <v>85</v>
      </c>
      <c r="B20" s="163" t="s">
        <v>4</v>
      </c>
      <c r="C20" s="478" t="s">
        <v>20</v>
      </c>
      <c r="D20" s="478"/>
      <c r="E20" s="478"/>
      <c r="F20" s="478"/>
      <c r="G20" s="478"/>
      <c r="H20" s="195" t="s">
        <v>86</v>
      </c>
      <c r="I20" s="164" t="s">
        <v>87</v>
      </c>
      <c r="J20" s="178" t="s">
        <v>88</v>
      </c>
      <c r="K20" s="166" t="s">
        <v>89</v>
      </c>
    </row>
    <row r="21" spans="1:15" s="146" customFormat="1" x14ac:dyDescent="0.25">
      <c r="A21" s="227"/>
      <c r="B21" s="228" t="s">
        <v>142</v>
      </c>
      <c r="C21" s="500" t="s">
        <v>147</v>
      </c>
      <c r="D21" s="500"/>
      <c r="E21" s="500"/>
      <c r="F21" s="500"/>
      <c r="G21" s="500"/>
      <c r="H21" s="227" t="s">
        <v>8</v>
      </c>
      <c r="I21" s="228">
        <v>1</v>
      </c>
      <c r="J21" s="229">
        <f>COTAÇÃO!O8</f>
        <v>235.84</v>
      </c>
      <c r="K21" s="230">
        <f>I21*J21</f>
        <v>235.84</v>
      </c>
    </row>
    <row r="22" spans="1:15" s="146" customFormat="1" x14ac:dyDescent="0.25">
      <c r="A22" s="179">
        <v>40358</v>
      </c>
      <c r="B22" s="180" t="s">
        <v>6</v>
      </c>
      <c r="C22" s="483" t="s">
        <v>140</v>
      </c>
      <c r="D22" s="484"/>
      <c r="E22" s="484"/>
      <c r="F22" s="484"/>
      <c r="G22" s="484"/>
      <c r="H22" s="163" t="s">
        <v>16</v>
      </c>
      <c r="I22" s="164">
        <f>(0.15*0.15*0.15)*4</f>
        <v>1.35E-2</v>
      </c>
      <c r="J22" s="226">
        <v>462.19</v>
      </c>
      <c r="K22" s="171">
        <f>J22*I22</f>
        <v>6.2395649999999998</v>
      </c>
    </row>
    <row r="23" spans="1:15" s="146" customFormat="1" x14ac:dyDescent="0.25">
      <c r="A23" s="179"/>
      <c r="B23" s="181"/>
      <c r="C23" s="195"/>
      <c r="D23" s="195"/>
      <c r="E23" s="195"/>
      <c r="F23" s="195"/>
      <c r="G23" s="195"/>
      <c r="H23" s="195"/>
      <c r="I23" s="191"/>
      <c r="J23" s="200"/>
      <c r="K23" s="171"/>
    </row>
    <row r="24" spans="1:15" s="146" customFormat="1" x14ac:dyDescent="0.25">
      <c r="A24" s="486" t="s">
        <v>94</v>
      </c>
      <c r="B24" s="487"/>
      <c r="C24" s="487"/>
      <c r="D24" s="487"/>
      <c r="E24" s="487"/>
      <c r="F24" s="487"/>
      <c r="G24" s="487"/>
      <c r="H24" s="487"/>
      <c r="I24" s="487"/>
      <c r="J24" s="488"/>
      <c r="K24" s="182">
        <f>SUM(K21:K22)</f>
        <v>242.079565</v>
      </c>
      <c r="L24" s="176"/>
      <c r="M24" s="176"/>
      <c r="N24" s="176"/>
      <c r="O24" s="176"/>
    </row>
    <row r="25" spans="1:15" s="146" customFormat="1" x14ac:dyDescent="0.25">
      <c r="A25" s="489"/>
      <c r="B25" s="490"/>
      <c r="C25" s="490"/>
      <c r="D25" s="490"/>
      <c r="E25" s="490"/>
      <c r="F25" s="490"/>
      <c r="G25" s="490"/>
      <c r="H25" s="490"/>
      <c r="I25" s="490"/>
      <c r="J25" s="490"/>
      <c r="K25" s="491"/>
    </row>
    <row r="26" spans="1:15" s="146" customFormat="1" x14ac:dyDescent="0.25">
      <c r="A26" s="462" t="s">
        <v>30</v>
      </c>
      <c r="B26" s="463"/>
      <c r="C26" s="463"/>
      <c r="D26" s="463"/>
      <c r="E26" s="463"/>
      <c r="F26" s="463"/>
      <c r="G26" s="463"/>
      <c r="H26" s="463"/>
      <c r="I26" s="463"/>
      <c r="J26" s="463"/>
      <c r="K26" s="464"/>
    </row>
    <row r="27" spans="1:15" s="146" customFormat="1" x14ac:dyDescent="0.25">
      <c r="A27" s="492" t="s">
        <v>95</v>
      </c>
      <c r="B27" s="493"/>
      <c r="C27" s="493"/>
      <c r="D27" s="493"/>
      <c r="E27" s="493"/>
      <c r="F27" s="493"/>
      <c r="G27" s="493"/>
      <c r="H27" s="493"/>
      <c r="I27" s="493"/>
      <c r="J27" s="494"/>
      <c r="K27" s="183">
        <f>K17</f>
        <v>19.797750000000001</v>
      </c>
    </row>
    <row r="28" spans="1:15" s="146" customFormat="1" x14ac:dyDescent="0.25">
      <c r="A28" s="473" t="s">
        <v>96</v>
      </c>
      <c r="B28" s="474"/>
      <c r="C28" s="474"/>
      <c r="D28" s="474"/>
      <c r="E28" s="474"/>
      <c r="F28" s="474"/>
      <c r="G28" s="474"/>
      <c r="H28" s="474"/>
      <c r="I28" s="474"/>
      <c r="J28" s="475"/>
      <c r="K28" s="184">
        <f>K24</f>
        <v>242.079565</v>
      </c>
    </row>
    <row r="29" spans="1:15" s="146" customFormat="1" x14ac:dyDescent="0.25">
      <c r="A29" s="473" t="s">
        <v>141</v>
      </c>
      <c r="B29" s="474"/>
      <c r="C29" s="474"/>
      <c r="D29" s="474"/>
      <c r="E29" s="474"/>
      <c r="F29" s="474"/>
      <c r="G29" s="474"/>
      <c r="H29" s="474"/>
      <c r="I29" s="474"/>
      <c r="J29" s="475"/>
      <c r="K29" s="184">
        <f>K27+K28</f>
        <v>261.87731500000001</v>
      </c>
      <c r="O29" s="147"/>
    </row>
    <row r="30" spans="1:15" s="146" customFormat="1" x14ac:dyDescent="0.25">
      <c r="A30" s="473" t="s">
        <v>308</v>
      </c>
      <c r="B30" s="474"/>
      <c r="C30" s="474"/>
      <c r="D30" s="474"/>
      <c r="E30" s="474"/>
      <c r="F30" s="474"/>
      <c r="G30" s="474"/>
      <c r="H30" s="474"/>
      <c r="I30" s="474"/>
      <c r="J30" s="475"/>
      <c r="K30" s="184">
        <f>K29*0.2332</f>
        <v>61.069789858</v>
      </c>
    </row>
    <row r="31" spans="1:15" s="146" customFormat="1" x14ac:dyDescent="0.25">
      <c r="A31" s="476" t="s">
        <v>97</v>
      </c>
      <c r="B31" s="477"/>
      <c r="C31" s="477"/>
      <c r="D31" s="477"/>
      <c r="E31" s="477"/>
      <c r="F31" s="477"/>
      <c r="G31" s="477"/>
      <c r="H31" s="477"/>
      <c r="I31" s="477"/>
      <c r="J31" s="477"/>
      <c r="K31" s="375">
        <f>K30+K29</f>
        <v>322.94710485799999</v>
      </c>
      <c r="M31" s="147"/>
    </row>
  </sheetData>
  <mergeCells count="22">
    <mergeCell ref="C21:G21"/>
    <mergeCell ref="A12:K12"/>
    <mergeCell ref="C13:G13"/>
    <mergeCell ref="C14:G14"/>
    <mergeCell ref="A5:J7"/>
    <mergeCell ref="B8:K8"/>
    <mergeCell ref="B9:K9"/>
    <mergeCell ref="C15:G15"/>
    <mergeCell ref="C16:G16"/>
    <mergeCell ref="A17:J17"/>
    <mergeCell ref="A19:K19"/>
    <mergeCell ref="C20:G20"/>
    <mergeCell ref="A10:K10"/>
    <mergeCell ref="A28:J28"/>
    <mergeCell ref="A29:J29"/>
    <mergeCell ref="A30:J30"/>
    <mergeCell ref="A31:J31"/>
    <mergeCell ref="C22:G22"/>
    <mergeCell ref="A24:J24"/>
    <mergeCell ref="A25:K25"/>
    <mergeCell ref="A26:K26"/>
    <mergeCell ref="A27:J27"/>
  </mergeCells>
  <printOptions horizontalCentered="1"/>
  <pageMargins left="0.25" right="0.25" top="0.75" bottom="0.75" header="0.3" footer="0.3"/>
  <pageSetup paperSize="9" scale="89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31"/>
  <sheetViews>
    <sheetView view="pageBreakPreview" zoomScale="110" zoomScaleNormal="100" zoomScaleSheetLayoutView="110" workbookViewId="0">
      <selection activeCell="N16" sqref="N16"/>
    </sheetView>
  </sheetViews>
  <sheetFormatPr defaultRowHeight="15" x14ac:dyDescent="0.25"/>
  <cols>
    <col min="1" max="1" width="9.140625" style="147"/>
    <col min="2" max="2" width="13" style="147" customWidth="1"/>
    <col min="3" max="3" width="20.42578125" style="147" customWidth="1"/>
    <col min="4" max="4" width="16" style="147" customWidth="1"/>
    <col min="5" max="5" width="38.85546875" style="147" customWidth="1"/>
    <col min="6" max="6" width="8.7109375" style="147" customWidth="1"/>
    <col min="7" max="7" width="9.42578125" style="147" customWidth="1"/>
    <col min="8" max="8" width="11.7109375" style="147" customWidth="1"/>
    <col min="9" max="9" width="12.7109375" style="147" customWidth="1"/>
    <col min="10" max="10" width="11.42578125" style="147" customWidth="1"/>
    <col min="11" max="11" width="11.42578125" style="147" bestFit="1" customWidth="1"/>
    <col min="12" max="12" width="11.42578125" style="147" customWidth="1"/>
    <col min="13" max="13" width="12.85546875" style="147" customWidth="1"/>
    <col min="14" max="14" width="17.140625" style="147" customWidth="1"/>
    <col min="15" max="15" width="9.140625" style="147"/>
    <col min="16" max="16" width="11.7109375" style="147" customWidth="1"/>
    <col min="17" max="16384" width="9.140625" style="147"/>
  </cols>
  <sheetData>
    <row r="1" spans="1:16" x14ac:dyDescent="0.25">
      <c r="A1" s="143" t="s">
        <v>47</v>
      </c>
      <c r="B1" s="144"/>
      <c r="C1" s="144"/>
      <c r="D1" s="144"/>
      <c r="E1" s="144"/>
      <c r="F1" s="144"/>
      <c r="G1" s="144"/>
      <c r="H1" s="144"/>
      <c r="I1" s="144"/>
      <c r="J1" s="144"/>
      <c r="K1" s="145"/>
      <c r="L1" s="146"/>
      <c r="M1" s="146"/>
      <c r="N1" s="146"/>
      <c r="O1" s="146"/>
      <c r="P1" s="146"/>
    </row>
    <row r="2" spans="1:16" x14ac:dyDescent="0.25">
      <c r="A2" s="84" t="s">
        <v>32</v>
      </c>
      <c r="B2" s="85"/>
      <c r="C2" s="79"/>
      <c r="D2" s="80"/>
      <c r="E2" s="81"/>
      <c r="F2" s="81"/>
      <c r="G2" s="81"/>
      <c r="H2" s="82"/>
      <c r="I2" s="82"/>
      <c r="J2" s="82"/>
      <c r="K2" s="83"/>
      <c r="L2" s="146"/>
      <c r="M2" s="146"/>
      <c r="N2" s="146"/>
      <c r="O2" s="146"/>
      <c r="P2" s="146"/>
    </row>
    <row r="3" spans="1:16" x14ac:dyDescent="0.25">
      <c r="A3" s="84" t="str">
        <f>PO!B3</f>
        <v xml:space="preserve">OBRA: REVITALIZAÇÃO DA PRACINHA DO TRIÂNGULO E PINTURA DO CANTEIRO CENTRAL </v>
      </c>
      <c r="B3" s="85"/>
      <c r="C3" s="79"/>
      <c r="D3" s="80"/>
      <c r="E3" s="81"/>
      <c r="F3" s="81"/>
      <c r="G3" s="81"/>
      <c r="H3" s="82"/>
      <c r="I3" s="82"/>
      <c r="J3" s="82"/>
      <c r="K3" s="83"/>
      <c r="L3" s="146"/>
      <c r="M3" s="146"/>
      <c r="N3" s="146"/>
      <c r="O3" s="146"/>
      <c r="P3" s="146"/>
    </row>
    <row r="4" spans="1:16" x14ac:dyDescent="0.25">
      <c r="A4" s="148" t="s">
        <v>48</v>
      </c>
      <c r="B4" s="149"/>
      <c r="C4" s="150"/>
      <c r="D4" s="151"/>
      <c r="E4" s="152"/>
      <c r="F4" s="152"/>
      <c r="G4" s="152"/>
      <c r="H4" s="153"/>
      <c r="I4" s="153"/>
      <c r="J4" s="153"/>
      <c r="K4" s="154"/>
      <c r="L4" s="146"/>
      <c r="M4" s="146"/>
      <c r="N4" s="146"/>
      <c r="O4" s="146"/>
      <c r="P4" s="146"/>
    </row>
    <row r="5" spans="1:16" s="146" customFormat="1" ht="15" customHeight="1" x14ac:dyDescent="0.25">
      <c r="A5" s="449" t="s">
        <v>81</v>
      </c>
      <c r="B5" s="450"/>
      <c r="C5" s="450"/>
      <c r="D5" s="450"/>
      <c r="E5" s="450"/>
      <c r="F5" s="450"/>
      <c r="G5" s="450"/>
      <c r="H5" s="450"/>
      <c r="I5" s="450"/>
      <c r="J5" s="451"/>
      <c r="K5" s="155" t="s">
        <v>82</v>
      </c>
    </row>
    <row r="6" spans="1:16" s="146" customFormat="1" ht="15" customHeight="1" x14ac:dyDescent="0.25">
      <c r="A6" s="452"/>
      <c r="B6" s="453"/>
      <c r="C6" s="453"/>
      <c r="D6" s="453"/>
      <c r="E6" s="453"/>
      <c r="F6" s="453"/>
      <c r="G6" s="453"/>
      <c r="H6" s="453"/>
      <c r="I6" s="453"/>
      <c r="J6" s="454"/>
      <c r="K6" s="156" t="s">
        <v>74</v>
      </c>
    </row>
    <row r="7" spans="1:16" s="146" customFormat="1" ht="15" customHeight="1" x14ac:dyDescent="0.25">
      <c r="A7" s="455"/>
      <c r="B7" s="456"/>
      <c r="C7" s="456"/>
      <c r="D7" s="456"/>
      <c r="E7" s="456"/>
      <c r="F7" s="456"/>
      <c r="G7" s="456"/>
      <c r="H7" s="456"/>
      <c r="I7" s="456"/>
      <c r="J7" s="457"/>
      <c r="K7" s="157" t="s">
        <v>145</v>
      </c>
    </row>
    <row r="8" spans="1:16" s="146" customFormat="1" ht="34.5" customHeight="1" x14ac:dyDescent="0.25">
      <c r="A8" s="158" t="s">
        <v>83</v>
      </c>
      <c r="B8" s="458" t="s">
        <v>143</v>
      </c>
      <c r="C8" s="458"/>
      <c r="D8" s="458"/>
      <c r="E8" s="458"/>
      <c r="F8" s="458"/>
      <c r="G8" s="458"/>
      <c r="H8" s="458"/>
      <c r="I8" s="458"/>
      <c r="J8" s="458"/>
      <c r="K8" s="459"/>
      <c r="L8" s="159"/>
    </row>
    <row r="9" spans="1:16" s="146" customFormat="1" x14ac:dyDescent="0.25">
      <c r="A9" s="160" t="s">
        <v>84</v>
      </c>
      <c r="B9" s="460" t="s">
        <v>8</v>
      </c>
      <c r="C9" s="460"/>
      <c r="D9" s="460"/>
      <c r="E9" s="460"/>
      <c r="F9" s="460"/>
      <c r="G9" s="460"/>
      <c r="H9" s="460"/>
      <c r="I9" s="460"/>
      <c r="J9" s="460"/>
      <c r="K9" s="461"/>
    </row>
    <row r="10" spans="1:16" s="146" customFormat="1" x14ac:dyDescent="0.25">
      <c r="A10" s="489"/>
      <c r="B10" s="490"/>
      <c r="C10" s="490"/>
      <c r="D10" s="490"/>
      <c r="E10" s="490"/>
      <c r="F10" s="490"/>
      <c r="G10" s="490"/>
      <c r="H10" s="490"/>
      <c r="I10" s="490"/>
      <c r="J10" s="490"/>
      <c r="K10" s="491"/>
    </row>
    <row r="11" spans="1:16" s="146" customFormat="1" x14ac:dyDescent="0.25">
      <c r="A11" s="343"/>
      <c r="B11" s="344"/>
      <c r="C11" s="344"/>
      <c r="D11" s="344"/>
      <c r="E11" s="344"/>
      <c r="F11" s="344"/>
      <c r="G11" s="344"/>
      <c r="H11" s="344"/>
      <c r="I11" s="344"/>
      <c r="J11" s="344"/>
      <c r="K11" s="345"/>
    </row>
    <row r="12" spans="1:16" s="146" customFormat="1" x14ac:dyDescent="0.25">
      <c r="A12" s="462" t="s">
        <v>116</v>
      </c>
      <c r="B12" s="463"/>
      <c r="C12" s="463"/>
      <c r="D12" s="463"/>
      <c r="E12" s="463"/>
      <c r="F12" s="463"/>
      <c r="G12" s="463"/>
      <c r="H12" s="463"/>
      <c r="I12" s="463"/>
      <c r="J12" s="463"/>
      <c r="K12" s="464"/>
    </row>
    <row r="13" spans="1:16" s="146" customFormat="1" x14ac:dyDescent="0.25">
      <c r="A13" s="161" t="s">
        <v>85</v>
      </c>
      <c r="B13" s="163" t="s">
        <v>4</v>
      </c>
      <c r="C13" s="483" t="s">
        <v>20</v>
      </c>
      <c r="D13" s="484"/>
      <c r="E13" s="484"/>
      <c r="F13" s="484"/>
      <c r="G13" s="485"/>
      <c r="H13" s="163" t="s">
        <v>86</v>
      </c>
      <c r="I13" s="164" t="s">
        <v>87</v>
      </c>
      <c r="J13" s="165" t="s">
        <v>88</v>
      </c>
      <c r="K13" s="166" t="s">
        <v>89</v>
      </c>
    </row>
    <row r="14" spans="1:16" ht="15" customHeight="1" x14ac:dyDescent="0.25">
      <c r="A14" s="167">
        <v>20109</v>
      </c>
      <c r="B14" s="168" t="s">
        <v>6</v>
      </c>
      <c r="C14" s="501" t="s">
        <v>139</v>
      </c>
      <c r="D14" s="498"/>
      <c r="E14" s="498"/>
      <c r="F14" s="498"/>
      <c r="G14" s="499"/>
      <c r="H14" s="169" t="s">
        <v>90</v>
      </c>
      <c r="I14" s="170">
        <v>0.3</v>
      </c>
      <c r="J14" s="171">
        <v>14.43</v>
      </c>
      <c r="K14" s="171">
        <f>J14*I14</f>
        <v>4.3289999999999997</v>
      </c>
      <c r="M14" s="172"/>
    </row>
    <row r="15" spans="1:16" ht="15" customHeight="1" x14ac:dyDescent="0.25">
      <c r="A15" s="173">
        <v>20002</v>
      </c>
      <c r="B15" s="168" t="s">
        <v>6</v>
      </c>
      <c r="C15" s="497" t="s">
        <v>91</v>
      </c>
      <c r="D15" s="498"/>
      <c r="E15" s="498"/>
      <c r="F15" s="498"/>
      <c r="G15" s="499"/>
      <c r="H15" s="169" t="s">
        <v>90</v>
      </c>
      <c r="I15" s="174">
        <v>0.5</v>
      </c>
      <c r="J15" s="171">
        <v>11.64</v>
      </c>
      <c r="K15" s="171">
        <f t="shared" ref="K15:K16" si="0">J15*I15</f>
        <v>5.82</v>
      </c>
    </row>
    <row r="16" spans="1:16" ht="15" customHeight="1" x14ac:dyDescent="0.25">
      <c r="A16" s="179">
        <v>2000</v>
      </c>
      <c r="B16" s="180" t="s">
        <v>6</v>
      </c>
      <c r="C16" s="483" t="s">
        <v>93</v>
      </c>
      <c r="D16" s="484"/>
      <c r="E16" s="484"/>
      <c r="F16" s="484"/>
      <c r="G16" s="484"/>
      <c r="H16" s="163"/>
      <c r="I16" s="198">
        <v>0.05</v>
      </c>
      <c r="J16" s="197">
        <f>SUM(K14:K15)</f>
        <v>10.149000000000001</v>
      </c>
      <c r="K16" s="171">
        <f t="shared" si="0"/>
        <v>0.50745000000000007</v>
      </c>
    </row>
    <row r="17" spans="1:15" s="146" customFormat="1" x14ac:dyDescent="0.25">
      <c r="A17" s="486" t="s">
        <v>92</v>
      </c>
      <c r="B17" s="487"/>
      <c r="C17" s="487"/>
      <c r="D17" s="487"/>
      <c r="E17" s="487"/>
      <c r="F17" s="487"/>
      <c r="G17" s="487"/>
      <c r="H17" s="487"/>
      <c r="I17" s="487"/>
      <c r="J17" s="487"/>
      <c r="K17" s="175">
        <f>SUM(K14:K16)</f>
        <v>10.656450000000001</v>
      </c>
      <c r="L17" s="176"/>
      <c r="M17" s="176"/>
      <c r="N17" s="176"/>
      <c r="O17" s="176"/>
    </row>
    <row r="18" spans="1:15" s="146" customFormat="1" x14ac:dyDescent="0.25">
      <c r="A18" s="201"/>
      <c r="B18" s="202"/>
      <c r="C18" s="202"/>
      <c r="D18" s="202"/>
      <c r="E18" s="202"/>
      <c r="F18" s="202"/>
      <c r="G18" s="202"/>
      <c r="H18" s="202"/>
      <c r="I18" s="202"/>
      <c r="J18" s="202"/>
      <c r="K18" s="194"/>
      <c r="L18" s="176"/>
      <c r="M18" s="176"/>
      <c r="N18" s="176"/>
      <c r="O18" s="176"/>
    </row>
    <row r="19" spans="1:15" s="146" customFormat="1" x14ac:dyDescent="0.25">
      <c r="A19" s="462" t="s">
        <v>104</v>
      </c>
      <c r="B19" s="463"/>
      <c r="C19" s="463"/>
      <c r="D19" s="463"/>
      <c r="E19" s="463"/>
      <c r="F19" s="463"/>
      <c r="G19" s="463"/>
      <c r="H19" s="463"/>
      <c r="I19" s="463"/>
      <c r="J19" s="463"/>
      <c r="K19" s="464"/>
      <c r="L19" s="176"/>
      <c r="M19" s="176"/>
      <c r="N19" s="176"/>
      <c r="O19" s="176"/>
    </row>
    <row r="20" spans="1:15" s="146" customFormat="1" x14ac:dyDescent="0.25">
      <c r="A20" s="161" t="s">
        <v>85</v>
      </c>
      <c r="B20" s="163" t="s">
        <v>4</v>
      </c>
      <c r="C20" s="478" t="s">
        <v>20</v>
      </c>
      <c r="D20" s="478"/>
      <c r="E20" s="478"/>
      <c r="F20" s="478"/>
      <c r="G20" s="478"/>
      <c r="H20" s="195" t="s">
        <v>86</v>
      </c>
      <c r="I20" s="164" t="s">
        <v>87</v>
      </c>
      <c r="J20" s="178" t="s">
        <v>88</v>
      </c>
      <c r="K20" s="166" t="s">
        <v>89</v>
      </c>
    </row>
    <row r="21" spans="1:15" s="146" customFormat="1" x14ac:dyDescent="0.25">
      <c r="A21" s="227"/>
      <c r="B21" s="228" t="s">
        <v>144</v>
      </c>
      <c r="C21" s="500" t="s">
        <v>136</v>
      </c>
      <c r="D21" s="500"/>
      <c r="E21" s="500"/>
      <c r="F21" s="500"/>
      <c r="G21" s="500"/>
      <c r="H21" s="228" t="s">
        <v>8</v>
      </c>
      <c r="I21" s="228">
        <v>1</v>
      </c>
      <c r="J21" s="230">
        <f>COTAÇÃO!O9</f>
        <v>174.6</v>
      </c>
      <c r="K21" s="230">
        <f>I21*J21</f>
        <v>174.6</v>
      </c>
    </row>
    <row r="22" spans="1:15" s="146" customFormat="1" x14ac:dyDescent="0.25">
      <c r="A22" s="179">
        <v>40358</v>
      </c>
      <c r="B22" s="180" t="s">
        <v>6</v>
      </c>
      <c r="C22" s="483" t="s">
        <v>140</v>
      </c>
      <c r="D22" s="484"/>
      <c r="E22" s="484"/>
      <c r="F22" s="484"/>
      <c r="G22" s="484"/>
      <c r="H22" s="163" t="s">
        <v>16</v>
      </c>
      <c r="I22" s="164">
        <f>(0.2*0.2*0.3)</f>
        <v>1.2000000000000002E-2</v>
      </c>
      <c r="J22" s="226">
        <v>462.19</v>
      </c>
      <c r="K22" s="171">
        <f>J22*I22</f>
        <v>5.5462800000000012</v>
      </c>
    </row>
    <row r="23" spans="1:15" s="146" customFormat="1" x14ac:dyDescent="0.25">
      <c r="A23" s="179"/>
      <c r="B23" s="181"/>
      <c r="C23" s="195"/>
      <c r="D23" s="195"/>
      <c r="E23" s="195"/>
      <c r="F23" s="195"/>
      <c r="G23" s="195"/>
      <c r="H23" s="195"/>
      <c r="I23" s="191"/>
      <c r="J23" s="200"/>
      <c r="K23" s="171"/>
    </row>
    <row r="24" spans="1:15" s="146" customFormat="1" x14ac:dyDescent="0.25">
      <c r="A24" s="486" t="s">
        <v>94</v>
      </c>
      <c r="B24" s="487"/>
      <c r="C24" s="487"/>
      <c r="D24" s="487"/>
      <c r="E24" s="487"/>
      <c r="F24" s="487"/>
      <c r="G24" s="487"/>
      <c r="H24" s="487"/>
      <c r="I24" s="487"/>
      <c r="J24" s="488"/>
      <c r="K24" s="182">
        <f>SUM(K21:K22)</f>
        <v>180.14627999999999</v>
      </c>
      <c r="L24" s="176"/>
      <c r="M24" s="176"/>
      <c r="N24" s="176"/>
      <c r="O24" s="176"/>
    </row>
    <row r="25" spans="1:15" s="146" customFormat="1" x14ac:dyDescent="0.25">
      <c r="A25" s="489"/>
      <c r="B25" s="490"/>
      <c r="C25" s="490"/>
      <c r="D25" s="490"/>
      <c r="E25" s="490"/>
      <c r="F25" s="490"/>
      <c r="G25" s="490"/>
      <c r="H25" s="490"/>
      <c r="I25" s="490"/>
      <c r="J25" s="490"/>
      <c r="K25" s="491"/>
    </row>
    <row r="26" spans="1:15" s="146" customFormat="1" x14ac:dyDescent="0.25">
      <c r="A26" s="462" t="s">
        <v>30</v>
      </c>
      <c r="B26" s="463"/>
      <c r="C26" s="463"/>
      <c r="D26" s="463"/>
      <c r="E26" s="463"/>
      <c r="F26" s="463"/>
      <c r="G26" s="463"/>
      <c r="H26" s="463"/>
      <c r="I26" s="463"/>
      <c r="J26" s="463"/>
      <c r="K26" s="464"/>
    </row>
    <row r="27" spans="1:15" s="146" customFormat="1" x14ac:dyDescent="0.25">
      <c r="A27" s="492" t="s">
        <v>95</v>
      </c>
      <c r="B27" s="493"/>
      <c r="C27" s="493"/>
      <c r="D27" s="493"/>
      <c r="E27" s="493"/>
      <c r="F27" s="493"/>
      <c r="G27" s="493"/>
      <c r="H27" s="493"/>
      <c r="I27" s="493"/>
      <c r="J27" s="494"/>
      <c r="K27" s="183">
        <f>K17</f>
        <v>10.656450000000001</v>
      </c>
    </row>
    <row r="28" spans="1:15" s="146" customFormat="1" x14ac:dyDescent="0.25">
      <c r="A28" s="473" t="s">
        <v>96</v>
      </c>
      <c r="B28" s="474"/>
      <c r="C28" s="474"/>
      <c r="D28" s="474"/>
      <c r="E28" s="474"/>
      <c r="F28" s="474"/>
      <c r="G28" s="474"/>
      <c r="H28" s="474"/>
      <c r="I28" s="474"/>
      <c r="J28" s="475"/>
      <c r="K28" s="184">
        <f>K24</f>
        <v>180.14627999999999</v>
      </c>
    </row>
    <row r="29" spans="1:15" s="146" customFormat="1" x14ac:dyDescent="0.25">
      <c r="A29" s="473" t="s">
        <v>141</v>
      </c>
      <c r="B29" s="474"/>
      <c r="C29" s="474"/>
      <c r="D29" s="474"/>
      <c r="E29" s="474"/>
      <c r="F29" s="474"/>
      <c r="G29" s="474"/>
      <c r="H29" s="474"/>
      <c r="I29" s="474"/>
      <c r="J29" s="475"/>
      <c r="K29" s="184">
        <f>K27+K28</f>
        <v>190.80273</v>
      </c>
      <c r="O29" s="147"/>
    </row>
    <row r="30" spans="1:15" s="146" customFormat="1" x14ac:dyDescent="0.25">
      <c r="A30" s="473" t="s">
        <v>308</v>
      </c>
      <c r="B30" s="474"/>
      <c r="C30" s="474"/>
      <c r="D30" s="474"/>
      <c r="E30" s="474"/>
      <c r="F30" s="474"/>
      <c r="G30" s="474"/>
      <c r="H30" s="474"/>
      <c r="I30" s="474"/>
      <c r="J30" s="475"/>
      <c r="K30" s="184">
        <f>K29*0.2332</f>
        <v>44.495196635999996</v>
      </c>
    </row>
    <row r="31" spans="1:15" s="146" customFormat="1" x14ac:dyDescent="0.25">
      <c r="A31" s="476" t="s">
        <v>97</v>
      </c>
      <c r="B31" s="477"/>
      <c r="C31" s="477"/>
      <c r="D31" s="477"/>
      <c r="E31" s="477"/>
      <c r="F31" s="477"/>
      <c r="G31" s="477"/>
      <c r="H31" s="477"/>
      <c r="I31" s="477"/>
      <c r="J31" s="477"/>
      <c r="K31" s="375">
        <f>K30+K29</f>
        <v>235.297926636</v>
      </c>
      <c r="M31" s="147"/>
    </row>
  </sheetData>
  <mergeCells count="22">
    <mergeCell ref="C21:G21"/>
    <mergeCell ref="A5:J7"/>
    <mergeCell ref="B8:K8"/>
    <mergeCell ref="B9:K9"/>
    <mergeCell ref="A12:K12"/>
    <mergeCell ref="C13:G13"/>
    <mergeCell ref="C14:G14"/>
    <mergeCell ref="C15:G15"/>
    <mergeCell ref="C16:G16"/>
    <mergeCell ref="A17:J17"/>
    <mergeCell ref="A19:K19"/>
    <mergeCell ref="C20:G20"/>
    <mergeCell ref="A10:K10"/>
    <mergeCell ref="A29:J29"/>
    <mergeCell ref="A30:J30"/>
    <mergeCell ref="A31:J31"/>
    <mergeCell ref="C22:G22"/>
    <mergeCell ref="A24:J24"/>
    <mergeCell ref="A25:K25"/>
    <mergeCell ref="A26:K26"/>
    <mergeCell ref="A27:J27"/>
    <mergeCell ref="A28:J28"/>
  </mergeCells>
  <printOptions horizontalCentered="1"/>
  <pageMargins left="0.25" right="0.25" top="0.75" bottom="0.75" header="0.3" footer="0.3"/>
  <pageSetup paperSize="9" scale="89" orientation="landscape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31"/>
  <sheetViews>
    <sheetView view="pageBreakPreview" topLeftCell="A5" zoomScale="110" zoomScaleNormal="100" zoomScaleSheetLayoutView="110" workbookViewId="0">
      <selection activeCell="K31" sqref="K31"/>
    </sheetView>
  </sheetViews>
  <sheetFormatPr defaultRowHeight="15" x14ac:dyDescent="0.25"/>
  <cols>
    <col min="1" max="1" width="9.140625" style="147"/>
    <col min="2" max="2" width="13" style="147" customWidth="1"/>
    <col min="3" max="3" width="20.42578125" style="147" customWidth="1"/>
    <col min="4" max="4" width="16" style="147" customWidth="1"/>
    <col min="5" max="5" width="38.85546875" style="147" customWidth="1"/>
    <col min="6" max="6" width="8.7109375" style="147" customWidth="1"/>
    <col min="7" max="7" width="9.42578125" style="147" customWidth="1"/>
    <col min="8" max="8" width="11.7109375" style="147" customWidth="1"/>
    <col min="9" max="9" width="12.7109375" style="147" customWidth="1"/>
    <col min="10" max="10" width="11.42578125" style="147" customWidth="1"/>
    <col min="11" max="11" width="11.42578125" style="147" bestFit="1" customWidth="1"/>
    <col min="12" max="12" width="11.42578125" style="147" customWidth="1"/>
    <col min="13" max="13" width="12.85546875" style="147" customWidth="1"/>
    <col min="14" max="14" width="17.140625" style="147" customWidth="1"/>
    <col min="15" max="15" width="9.140625" style="147"/>
    <col min="16" max="16" width="11.7109375" style="147" customWidth="1"/>
    <col min="17" max="16384" width="9.140625" style="147"/>
  </cols>
  <sheetData>
    <row r="1" spans="1:16" x14ac:dyDescent="0.25">
      <c r="A1" s="143" t="s">
        <v>47</v>
      </c>
      <c r="B1" s="144"/>
      <c r="C1" s="144"/>
      <c r="D1" s="144"/>
      <c r="E1" s="144"/>
      <c r="F1" s="144"/>
      <c r="G1" s="144"/>
      <c r="H1" s="144"/>
      <c r="I1" s="144"/>
      <c r="J1" s="144"/>
      <c r="K1" s="145"/>
      <c r="L1" s="146"/>
      <c r="M1" s="146"/>
      <c r="N1" s="146"/>
      <c r="O1" s="146"/>
      <c r="P1" s="146"/>
    </row>
    <row r="2" spans="1:16" x14ac:dyDescent="0.25">
      <c r="A2" s="84" t="s">
        <v>32</v>
      </c>
      <c r="B2" s="85"/>
      <c r="C2" s="79"/>
      <c r="D2" s="80"/>
      <c r="E2" s="81"/>
      <c r="F2" s="81"/>
      <c r="G2" s="81"/>
      <c r="H2" s="82"/>
      <c r="I2" s="82"/>
      <c r="J2" s="82"/>
      <c r="K2" s="83"/>
      <c r="L2" s="146"/>
      <c r="M2" s="146"/>
      <c r="N2" s="146"/>
      <c r="O2" s="146"/>
      <c r="P2" s="146"/>
    </row>
    <row r="3" spans="1:16" x14ac:dyDescent="0.25">
      <c r="A3" s="84" t="str">
        <f>PO!B3</f>
        <v xml:space="preserve">OBRA: REVITALIZAÇÃO DA PRACINHA DO TRIÂNGULO E PINTURA DO CANTEIRO CENTRAL </v>
      </c>
      <c r="B3" s="85"/>
      <c r="C3" s="79"/>
      <c r="D3" s="80"/>
      <c r="E3" s="81"/>
      <c r="F3" s="81"/>
      <c r="G3" s="81"/>
      <c r="H3" s="82"/>
      <c r="I3" s="82"/>
      <c r="J3" s="82"/>
      <c r="K3" s="83"/>
      <c r="L3" s="146"/>
      <c r="M3" s="146"/>
      <c r="N3" s="146"/>
      <c r="O3" s="146"/>
      <c r="P3" s="146"/>
    </row>
    <row r="4" spans="1:16" x14ac:dyDescent="0.25">
      <c r="A4" s="148" t="s">
        <v>48</v>
      </c>
      <c r="B4" s="149"/>
      <c r="C4" s="150"/>
      <c r="D4" s="151"/>
      <c r="E4" s="152"/>
      <c r="F4" s="152"/>
      <c r="G4" s="152"/>
      <c r="H4" s="153"/>
      <c r="I4" s="153"/>
      <c r="J4" s="153"/>
      <c r="K4" s="154"/>
      <c r="L4" s="146"/>
      <c r="M4" s="146"/>
      <c r="N4" s="146"/>
      <c r="O4" s="146"/>
      <c r="P4" s="146"/>
    </row>
    <row r="5" spans="1:16" s="146" customFormat="1" ht="15" customHeight="1" x14ac:dyDescent="0.25">
      <c r="A5" s="449" t="s">
        <v>81</v>
      </c>
      <c r="B5" s="450"/>
      <c r="C5" s="450"/>
      <c r="D5" s="450"/>
      <c r="E5" s="450"/>
      <c r="F5" s="450"/>
      <c r="G5" s="450"/>
      <c r="H5" s="450"/>
      <c r="I5" s="450"/>
      <c r="J5" s="451"/>
      <c r="K5" s="155" t="s">
        <v>82</v>
      </c>
    </row>
    <row r="6" spans="1:16" s="146" customFormat="1" ht="15" customHeight="1" x14ac:dyDescent="0.25">
      <c r="A6" s="452"/>
      <c r="B6" s="453"/>
      <c r="C6" s="453"/>
      <c r="D6" s="453"/>
      <c r="E6" s="453"/>
      <c r="F6" s="453"/>
      <c r="G6" s="453"/>
      <c r="H6" s="453"/>
      <c r="I6" s="453"/>
      <c r="J6" s="454"/>
      <c r="K6" s="156" t="s">
        <v>74</v>
      </c>
    </row>
    <row r="7" spans="1:16" s="146" customFormat="1" ht="15" customHeight="1" x14ac:dyDescent="0.25">
      <c r="A7" s="455"/>
      <c r="B7" s="456"/>
      <c r="C7" s="456"/>
      <c r="D7" s="456"/>
      <c r="E7" s="456"/>
      <c r="F7" s="456"/>
      <c r="G7" s="456"/>
      <c r="H7" s="456"/>
      <c r="I7" s="456"/>
      <c r="J7" s="457"/>
      <c r="K7" s="157" t="s">
        <v>150</v>
      </c>
    </row>
    <row r="8" spans="1:16" s="146" customFormat="1" ht="34.5" customHeight="1" x14ac:dyDescent="0.25">
      <c r="A8" s="158" t="s">
        <v>83</v>
      </c>
      <c r="B8" s="458" t="s">
        <v>153</v>
      </c>
      <c r="C8" s="458"/>
      <c r="D8" s="458"/>
      <c r="E8" s="458"/>
      <c r="F8" s="458"/>
      <c r="G8" s="458"/>
      <c r="H8" s="458"/>
      <c r="I8" s="458"/>
      <c r="J8" s="458"/>
      <c r="K8" s="459"/>
      <c r="L8" s="159"/>
    </row>
    <row r="9" spans="1:16" s="146" customFormat="1" x14ac:dyDescent="0.25">
      <c r="A9" s="160" t="s">
        <v>84</v>
      </c>
      <c r="B9" s="460" t="s">
        <v>101</v>
      </c>
      <c r="C9" s="460"/>
      <c r="D9" s="460"/>
      <c r="E9" s="460"/>
      <c r="F9" s="460"/>
      <c r="G9" s="460"/>
      <c r="H9" s="460"/>
      <c r="I9" s="460"/>
      <c r="J9" s="460"/>
      <c r="K9" s="461"/>
    </row>
    <row r="10" spans="1:16" s="146" customFormat="1" x14ac:dyDescent="0.25">
      <c r="A10" s="502" t="s">
        <v>151</v>
      </c>
      <c r="B10" s="503"/>
      <c r="C10" s="503"/>
      <c r="D10" s="503"/>
      <c r="E10" s="503"/>
      <c r="F10" s="503"/>
      <c r="G10" s="503"/>
      <c r="H10" s="503"/>
      <c r="I10" s="503"/>
      <c r="J10" s="503"/>
      <c r="K10" s="504"/>
    </row>
    <row r="11" spans="1:16" s="146" customFormat="1" x14ac:dyDescent="0.25">
      <c r="A11" s="253"/>
      <c r="B11" s="254"/>
      <c r="C11" s="254"/>
      <c r="D11" s="254"/>
      <c r="E11" s="254"/>
      <c r="F11" s="254"/>
      <c r="G11" s="254"/>
      <c r="H11" s="254"/>
      <c r="I11" s="254"/>
      <c r="J11" s="254"/>
      <c r="K11" s="255"/>
    </row>
    <row r="12" spans="1:16" s="146" customFormat="1" x14ac:dyDescent="0.25">
      <c r="A12" s="462" t="s">
        <v>116</v>
      </c>
      <c r="B12" s="463"/>
      <c r="C12" s="463"/>
      <c r="D12" s="463"/>
      <c r="E12" s="463"/>
      <c r="F12" s="463"/>
      <c r="G12" s="463"/>
      <c r="H12" s="463"/>
      <c r="I12" s="463"/>
      <c r="J12" s="463"/>
      <c r="K12" s="464"/>
    </row>
    <row r="13" spans="1:16" s="146" customFormat="1" x14ac:dyDescent="0.25">
      <c r="A13" s="161" t="s">
        <v>85</v>
      </c>
      <c r="B13" s="231" t="s">
        <v>4</v>
      </c>
      <c r="C13" s="483" t="s">
        <v>20</v>
      </c>
      <c r="D13" s="484"/>
      <c r="E13" s="484"/>
      <c r="F13" s="484"/>
      <c r="G13" s="485"/>
      <c r="H13" s="231" t="s">
        <v>86</v>
      </c>
      <c r="I13" s="164" t="s">
        <v>87</v>
      </c>
      <c r="J13" s="165" t="s">
        <v>88</v>
      </c>
      <c r="K13" s="166" t="s">
        <v>89</v>
      </c>
    </row>
    <row r="14" spans="1:16" ht="15" customHeight="1" x14ac:dyDescent="0.25">
      <c r="A14" s="167">
        <v>20109</v>
      </c>
      <c r="B14" s="168" t="s">
        <v>6</v>
      </c>
      <c r="C14" s="501" t="s">
        <v>139</v>
      </c>
      <c r="D14" s="498"/>
      <c r="E14" s="498"/>
      <c r="F14" s="498"/>
      <c r="G14" s="499"/>
      <c r="H14" s="169" t="s">
        <v>90</v>
      </c>
      <c r="I14" s="170">
        <v>0.2</v>
      </c>
      <c r="J14" s="171">
        <v>14.43</v>
      </c>
      <c r="K14" s="171">
        <f>J14*I14</f>
        <v>2.8860000000000001</v>
      </c>
      <c r="M14" s="172"/>
    </row>
    <row r="15" spans="1:16" ht="15" customHeight="1" x14ac:dyDescent="0.25">
      <c r="A15" s="173">
        <v>20002</v>
      </c>
      <c r="B15" s="168" t="s">
        <v>6</v>
      </c>
      <c r="C15" s="497" t="s">
        <v>91</v>
      </c>
      <c r="D15" s="498"/>
      <c r="E15" s="498"/>
      <c r="F15" s="498"/>
      <c r="G15" s="499"/>
      <c r="H15" s="169" t="s">
        <v>90</v>
      </c>
      <c r="I15" s="174">
        <v>1.2</v>
      </c>
      <c r="J15" s="171">
        <v>11.64</v>
      </c>
      <c r="K15" s="171">
        <f t="shared" ref="K15:K16" si="0">J15*I15</f>
        <v>13.968</v>
      </c>
    </row>
    <row r="16" spans="1:16" ht="15" customHeight="1" x14ac:dyDescent="0.25">
      <c r="A16" s="179">
        <v>2000</v>
      </c>
      <c r="B16" s="180" t="s">
        <v>6</v>
      </c>
      <c r="C16" s="483" t="s">
        <v>93</v>
      </c>
      <c r="D16" s="484"/>
      <c r="E16" s="484"/>
      <c r="F16" s="484"/>
      <c r="G16" s="484"/>
      <c r="H16" s="231"/>
      <c r="I16" s="198">
        <v>0.05</v>
      </c>
      <c r="J16" s="197">
        <f>SUM(K14:K15)</f>
        <v>16.853999999999999</v>
      </c>
      <c r="K16" s="171">
        <f t="shared" si="0"/>
        <v>0.8427</v>
      </c>
    </row>
    <row r="17" spans="1:15" s="146" customFormat="1" x14ac:dyDescent="0.25">
      <c r="A17" s="486" t="s">
        <v>92</v>
      </c>
      <c r="B17" s="487"/>
      <c r="C17" s="487"/>
      <c r="D17" s="487"/>
      <c r="E17" s="487"/>
      <c r="F17" s="487"/>
      <c r="G17" s="487"/>
      <c r="H17" s="487"/>
      <c r="I17" s="487"/>
      <c r="J17" s="487"/>
      <c r="K17" s="175">
        <f>SUM(K14:K16)</f>
        <v>17.6967</v>
      </c>
      <c r="L17" s="176"/>
      <c r="M17" s="176"/>
      <c r="N17" s="176"/>
      <c r="O17" s="176"/>
    </row>
    <row r="18" spans="1:15" s="146" customFormat="1" x14ac:dyDescent="0.25">
      <c r="A18" s="232"/>
      <c r="B18" s="233"/>
      <c r="C18" s="233"/>
      <c r="D18" s="233"/>
      <c r="E18" s="233"/>
      <c r="F18" s="233"/>
      <c r="G18" s="233"/>
      <c r="H18" s="233"/>
      <c r="I18" s="233"/>
      <c r="J18" s="233"/>
      <c r="K18" s="194"/>
      <c r="L18" s="176"/>
      <c r="M18" s="176"/>
      <c r="N18" s="176"/>
      <c r="O18" s="176"/>
    </row>
    <row r="19" spans="1:15" s="146" customFormat="1" x14ac:dyDescent="0.25">
      <c r="A19" s="462" t="s">
        <v>104</v>
      </c>
      <c r="B19" s="463"/>
      <c r="C19" s="463"/>
      <c r="D19" s="463"/>
      <c r="E19" s="463"/>
      <c r="F19" s="463"/>
      <c r="G19" s="463"/>
      <c r="H19" s="463"/>
      <c r="I19" s="463"/>
      <c r="J19" s="463"/>
      <c r="K19" s="464"/>
      <c r="L19" s="176"/>
      <c r="M19" s="176"/>
      <c r="N19" s="176"/>
      <c r="O19" s="176"/>
    </row>
    <row r="20" spans="1:15" s="146" customFormat="1" x14ac:dyDescent="0.25">
      <c r="A20" s="161" t="s">
        <v>85</v>
      </c>
      <c r="B20" s="231" t="s">
        <v>4</v>
      </c>
      <c r="C20" s="478" t="s">
        <v>20</v>
      </c>
      <c r="D20" s="478"/>
      <c r="E20" s="478"/>
      <c r="F20" s="478"/>
      <c r="G20" s="478"/>
      <c r="H20" s="234" t="s">
        <v>86</v>
      </c>
      <c r="I20" s="164" t="s">
        <v>87</v>
      </c>
      <c r="J20" s="178" t="s">
        <v>88</v>
      </c>
      <c r="K20" s="166" t="s">
        <v>89</v>
      </c>
    </row>
    <row r="21" spans="1:15" s="146" customFormat="1" x14ac:dyDescent="0.25">
      <c r="A21" s="227">
        <v>10119</v>
      </c>
      <c r="B21" s="180" t="s">
        <v>6</v>
      </c>
      <c r="C21" s="500" t="s">
        <v>152</v>
      </c>
      <c r="D21" s="500"/>
      <c r="E21" s="500"/>
      <c r="F21" s="500"/>
      <c r="G21" s="500"/>
      <c r="H21" s="228" t="s">
        <v>8</v>
      </c>
      <c r="I21" s="228">
        <v>0.1</v>
      </c>
      <c r="J21" s="230">
        <v>49.19</v>
      </c>
      <c r="K21" s="230">
        <f>I21*J21</f>
        <v>4.9190000000000005</v>
      </c>
    </row>
    <row r="22" spans="1:15" s="146" customFormat="1" x14ac:dyDescent="0.25">
      <c r="A22" s="179">
        <v>40358</v>
      </c>
      <c r="B22" s="180" t="s">
        <v>6</v>
      </c>
      <c r="C22" s="483" t="s">
        <v>140</v>
      </c>
      <c r="D22" s="484"/>
      <c r="E22" s="484"/>
      <c r="F22" s="484"/>
      <c r="G22" s="484"/>
      <c r="H22" s="231" t="s">
        <v>16</v>
      </c>
      <c r="I22" s="256">
        <v>5.5E-2</v>
      </c>
      <c r="J22" s="226">
        <v>462.19</v>
      </c>
      <c r="K22" s="171">
        <f>J22*I22</f>
        <v>25.420449999999999</v>
      </c>
    </row>
    <row r="23" spans="1:15" s="146" customFormat="1" x14ac:dyDescent="0.25">
      <c r="A23" s="179"/>
      <c r="B23" s="181"/>
      <c r="C23" s="234"/>
      <c r="D23" s="234"/>
      <c r="E23" s="234"/>
      <c r="F23" s="234"/>
      <c r="G23" s="234"/>
      <c r="H23" s="234"/>
      <c r="I23" s="191"/>
      <c r="J23" s="200"/>
      <c r="K23" s="171"/>
    </row>
    <row r="24" spans="1:15" s="146" customFormat="1" x14ac:dyDescent="0.25">
      <c r="A24" s="486" t="s">
        <v>94</v>
      </c>
      <c r="B24" s="487"/>
      <c r="C24" s="487"/>
      <c r="D24" s="487"/>
      <c r="E24" s="487"/>
      <c r="F24" s="487"/>
      <c r="G24" s="487"/>
      <c r="H24" s="487"/>
      <c r="I24" s="487"/>
      <c r="J24" s="488"/>
      <c r="K24" s="182">
        <f>SUM(K21:K22)</f>
        <v>30.339449999999999</v>
      </c>
      <c r="L24" s="176"/>
      <c r="M24" s="176"/>
      <c r="N24" s="176"/>
      <c r="O24" s="176"/>
    </row>
    <row r="25" spans="1:15" s="146" customFormat="1" x14ac:dyDescent="0.25">
      <c r="A25" s="489"/>
      <c r="B25" s="490"/>
      <c r="C25" s="490"/>
      <c r="D25" s="490"/>
      <c r="E25" s="490"/>
      <c r="F25" s="490"/>
      <c r="G25" s="490"/>
      <c r="H25" s="490"/>
      <c r="I25" s="490"/>
      <c r="J25" s="490"/>
      <c r="K25" s="491"/>
    </row>
    <row r="26" spans="1:15" s="146" customFormat="1" x14ac:dyDescent="0.25">
      <c r="A26" s="462" t="s">
        <v>30</v>
      </c>
      <c r="B26" s="463"/>
      <c r="C26" s="463"/>
      <c r="D26" s="463"/>
      <c r="E26" s="463"/>
      <c r="F26" s="463"/>
      <c r="G26" s="463"/>
      <c r="H26" s="463"/>
      <c r="I26" s="463"/>
      <c r="J26" s="463"/>
      <c r="K26" s="464"/>
    </row>
    <row r="27" spans="1:15" s="146" customFormat="1" x14ac:dyDescent="0.25">
      <c r="A27" s="492" t="s">
        <v>95</v>
      </c>
      <c r="B27" s="493"/>
      <c r="C27" s="493"/>
      <c r="D27" s="493"/>
      <c r="E27" s="493"/>
      <c r="F27" s="493"/>
      <c r="G27" s="493"/>
      <c r="H27" s="493"/>
      <c r="I27" s="493"/>
      <c r="J27" s="494"/>
      <c r="K27" s="183">
        <f>K17</f>
        <v>17.6967</v>
      </c>
    </row>
    <row r="28" spans="1:15" s="146" customFormat="1" x14ac:dyDescent="0.25">
      <c r="A28" s="473" t="s">
        <v>96</v>
      </c>
      <c r="B28" s="474"/>
      <c r="C28" s="474"/>
      <c r="D28" s="474"/>
      <c r="E28" s="474"/>
      <c r="F28" s="474"/>
      <c r="G28" s="474"/>
      <c r="H28" s="474"/>
      <c r="I28" s="474"/>
      <c r="J28" s="475"/>
      <c r="K28" s="184">
        <f>K24</f>
        <v>30.339449999999999</v>
      </c>
    </row>
    <row r="29" spans="1:15" s="146" customFormat="1" x14ac:dyDescent="0.25">
      <c r="A29" s="473" t="s">
        <v>141</v>
      </c>
      <c r="B29" s="474"/>
      <c r="C29" s="474"/>
      <c r="D29" s="474"/>
      <c r="E29" s="474"/>
      <c r="F29" s="474"/>
      <c r="G29" s="474"/>
      <c r="H29" s="474"/>
      <c r="I29" s="474"/>
      <c r="J29" s="475"/>
      <c r="K29" s="184">
        <f>K27+K28</f>
        <v>48.036149999999999</v>
      </c>
      <c r="O29" s="147"/>
    </row>
    <row r="30" spans="1:15" s="146" customFormat="1" x14ac:dyDescent="0.25">
      <c r="A30" s="473" t="s">
        <v>308</v>
      </c>
      <c r="B30" s="474"/>
      <c r="C30" s="474"/>
      <c r="D30" s="474"/>
      <c r="E30" s="474"/>
      <c r="F30" s="474"/>
      <c r="G30" s="474"/>
      <c r="H30" s="474"/>
      <c r="I30" s="474"/>
      <c r="J30" s="475"/>
      <c r="K30" s="184">
        <f>K29*0.2332</f>
        <v>11.20203018</v>
      </c>
    </row>
    <row r="31" spans="1:15" s="146" customFormat="1" x14ac:dyDescent="0.25">
      <c r="A31" s="476" t="s">
        <v>97</v>
      </c>
      <c r="B31" s="477"/>
      <c r="C31" s="477"/>
      <c r="D31" s="477"/>
      <c r="E31" s="477"/>
      <c r="F31" s="477"/>
      <c r="G31" s="477"/>
      <c r="H31" s="477"/>
      <c r="I31" s="477"/>
      <c r="J31" s="477"/>
      <c r="K31" s="375">
        <f>K30+K29</f>
        <v>59.238180180000001</v>
      </c>
      <c r="M31" s="147"/>
    </row>
  </sheetData>
  <mergeCells count="22">
    <mergeCell ref="C14:G14"/>
    <mergeCell ref="A5:J7"/>
    <mergeCell ref="B8:K8"/>
    <mergeCell ref="B9:K9"/>
    <mergeCell ref="A12:K12"/>
    <mergeCell ref="C13:G13"/>
    <mergeCell ref="A29:J29"/>
    <mergeCell ref="A30:J30"/>
    <mergeCell ref="A31:J31"/>
    <mergeCell ref="A10:K10"/>
    <mergeCell ref="C22:G22"/>
    <mergeCell ref="A24:J24"/>
    <mergeCell ref="A25:K25"/>
    <mergeCell ref="A26:K26"/>
    <mergeCell ref="A27:J27"/>
    <mergeCell ref="A28:J28"/>
    <mergeCell ref="C15:G15"/>
    <mergeCell ref="C16:G16"/>
    <mergeCell ref="A17:J17"/>
    <mergeCell ref="A19:K19"/>
    <mergeCell ref="C20:G20"/>
    <mergeCell ref="C21:G21"/>
  </mergeCells>
  <printOptions horizontalCentered="1"/>
  <pageMargins left="0.25" right="0.25" top="0.75" bottom="0.75" header="0.3" footer="0.3"/>
  <pageSetup paperSize="9" scale="89" orientation="landscape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32"/>
  <sheetViews>
    <sheetView view="pageBreakPreview" topLeftCell="A7" zoomScale="110" zoomScaleNormal="100" zoomScaleSheetLayoutView="110" workbookViewId="0">
      <selection activeCell="K25" sqref="K25"/>
    </sheetView>
  </sheetViews>
  <sheetFormatPr defaultRowHeight="15" x14ac:dyDescent="0.25"/>
  <cols>
    <col min="1" max="1" width="9.140625" style="147"/>
    <col min="2" max="2" width="13" style="147" customWidth="1"/>
    <col min="3" max="3" width="20.42578125" style="147" customWidth="1"/>
    <col min="4" max="4" width="16" style="147" customWidth="1"/>
    <col min="5" max="5" width="38.85546875" style="147" customWidth="1"/>
    <col min="6" max="6" width="8.7109375" style="147" customWidth="1"/>
    <col min="7" max="7" width="9.42578125" style="147" customWidth="1"/>
    <col min="8" max="8" width="11.7109375" style="147" customWidth="1"/>
    <col min="9" max="9" width="12.7109375" style="147" customWidth="1"/>
    <col min="10" max="10" width="11.42578125" style="147" customWidth="1"/>
    <col min="11" max="11" width="11.42578125" style="147" bestFit="1" customWidth="1"/>
    <col min="12" max="12" width="11.42578125" style="147" customWidth="1"/>
    <col min="13" max="13" width="12.85546875" style="147" customWidth="1"/>
    <col min="14" max="14" width="17.140625" style="147" customWidth="1"/>
    <col min="15" max="15" width="9.140625" style="147"/>
    <col min="16" max="16" width="11.7109375" style="147" customWidth="1"/>
    <col min="17" max="16384" width="9.140625" style="147"/>
  </cols>
  <sheetData>
    <row r="1" spans="1:16" x14ac:dyDescent="0.25">
      <c r="A1" s="143" t="s">
        <v>47</v>
      </c>
      <c r="B1" s="144"/>
      <c r="C1" s="144"/>
      <c r="D1" s="144"/>
      <c r="E1" s="144"/>
      <c r="F1" s="144"/>
      <c r="G1" s="144"/>
      <c r="H1" s="144"/>
      <c r="I1" s="144"/>
      <c r="J1" s="144"/>
      <c r="K1" s="145"/>
      <c r="L1" s="146"/>
      <c r="M1" s="146"/>
      <c r="N1" s="146"/>
      <c r="O1" s="146"/>
      <c r="P1" s="146"/>
    </row>
    <row r="2" spans="1:16" x14ac:dyDescent="0.25">
      <c r="A2" s="84" t="s">
        <v>32</v>
      </c>
      <c r="B2" s="85"/>
      <c r="C2" s="79"/>
      <c r="D2" s="80"/>
      <c r="E2" s="81"/>
      <c r="F2" s="81"/>
      <c r="G2" s="81"/>
      <c r="H2" s="82"/>
      <c r="I2" s="82"/>
      <c r="J2" s="82"/>
      <c r="K2" s="83"/>
      <c r="L2" s="146"/>
      <c r="M2" s="146"/>
      <c r="N2" s="146"/>
      <c r="O2" s="146"/>
      <c r="P2" s="146"/>
    </row>
    <row r="3" spans="1:16" x14ac:dyDescent="0.25">
      <c r="A3" s="84" t="str">
        <f>PO!B3</f>
        <v xml:space="preserve">OBRA: REVITALIZAÇÃO DA PRACINHA DO TRIÂNGULO E PINTURA DO CANTEIRO CENTRAL </v>
      </c>
      <c r="B3" s="85"/>
      <c r="C3" s="79"/>
      <c r="D3" s="80"/>
      <c r="E3" s="81"/>
      <c r="F3" s="81"/>
      <c r="G3" s="81"/>
      <c r="H3" s="82"/>
      <c r="I3" s="82"/>
      <c r="J3" s="82"/>
      <c r="K3" s="83"/>
      <c r="L3" s="146"/>
      <c r="M3" s="146"/>
      <c r="N3" s="146"/>
      <c r="O3" s="146"/>
      <c r="P3" s="146"/>
    </row>
    <row r="4" spans="1:16" x14ac:dyDescent="0.25">
      <c r="A4" s="148" t="s">
        <v>48</v>
      </c>
      <c r="B4" s="149"/>
      <c r="C4" s="150"/>
      <c r="D4" s="151"/>
      <c r="E4" s="152"/>
      <c r="F4" s="152"/>
      <c r="G4" s="152"/>
      <c r="H4" s="153"/>
      <c r="I4" s="153"/>
      <c r="J4" s="153"/>
      <c r="K4" s="154"/>
      <c r="L4" s="146"/>
      <c r="M4" s="146"/>
      <c r="N4" s="146"/>
      <c r="O4" s="146"/>
      <c r="P4" s="146"/>
    </row>
    <row r="5" spans="1:16" s="146" customFormat="1" ht="15" customHeight="1" x14ac:dyDescent="0.25">
      <c r="A5" s="449" t="s">
        <v>81</v>
      </c>
      <c r="B5" s="450"/>
      <c r="C5" s="450"/>
      <c r="D5" s="450"/>
      <c r="E5" s="450"/>
      <c r="F5" s="450"/>
      <c r="G5" s="450"/>
      <c r="H5" s="450"/>
      <c r="I5" s="450"/>
      <c r="J5" s="451"/>
      <c r="K5" s="155" t="s">
        <v>82</v>
      </c>
    </row>
    <row r="6" spans="1:16" s="146" customFormat="1" ht="15" customHeight="1" x14ac:dyDescent="0.25">
      <c r="A6" s="452"/>
      <c r="B6" s="453"/>
      <c r="C6" s="453"/>
      <c r="D6" s="453"/>
      <c r="E6" s="453"/>
      <c r="F6" s="453"/>
      <c r="G6" s="453"/>
      <c r="H6" s="453"/>
      <c r="I6" s="453"/>
      <c r="J6" s="454"/>
      <c r="K6" s="156" t="s">
        <v>74</v>
      </c>
    </row>
    <row r="7" spans="1:16" s="146" customFormat="1" ht="15" customHeight="1" x14ac:dyDescent="0.25">
      <c r="A7" s="455"/>
      <c r="B7" s="456"/>
      <c r="C7" s="456"/>
      <c r="D7" s="456"/>
      <c r="E7" s="456"/>
      <c r="F7" s="456"/>
      <c r="G7" s="456"/>
      <c r="H7" s="456"/>
      <c r="I7" s="456"/>
      <c r="J7" s="457"/>
      <c r="K7" s="157" t="s">
        <v>166</v>
      </c>
    </row>
    <row r="8" spans="1:16" s="146" customFormat="1" ht="34.5" customHeight="1" x14ac:dyDescent="0.25">
      <c r="A8" s="158" t="s">
        <v>83</v>
      </c>
      <c r="B8" s="458" t="s">
        <v>167</v>
      </c>
      <c r="C8" s="458"/>
      <c r="D8" s="458"/>
      <c r="E8" s="458"/>
      <c r="F8" s="458"/>
      <c r="G8" s="458"/>
      <c r="H8" s="458"/>
      <c r="I8" s="458"/>
      <c r="J8" s="458"/>
      <c r="K8" s="459"/>
      <c r="L8" s="159"/>
    </row>
    <row r="9" spans="1:16" s="146" customFormat="1" x14ac:dyDescent="0.25">
      <c r="A9" s="160" t="s">
        <v>84</v>
      </c>
      <c r="B9" s="460" t="s">
        <v>8</v>
      </c>
      <c r="C9" s="460"/>
      <c r="D9" s="460"/>
      <c r="E9" s="460"/>
      <c r="F9" s="460"/>
      <c r="G9" s="460"/>
      <c r="H9" s="460"/>
      <c r="I9" s="460"/>
      <c r="J9" s="460"/>
      <c r="K9" s="461"/>
    </row>
    <row r="10" spans="1:16" s="146" customFormat="1" x14ac:dyDescent="0.25">
      <c r="A10" s="160"/>
      <c r="B10" s="341"/>
      <c r="C10" s="341"/>
      <c r="D10" s="341"/>
      <c r="E10" s="341"/>
      <c r="F10" s="341"/>
      <c r="G10" s="341"/>
      <c r="H10" s="341"/>
      <c r="I10" s="341"/>
      <c r="J10" s="341"/>
      <c r="K10" s="342"/>
    </row>
    <row r="11" spans="1:16" s="146" customFormat="1" x14ac:dyDescent="0.25">
      <c r="A11" s="253"/>
      <c r="B11" s="254"/>
      <c r="C11" s="254"/>
      <c r="D11" s="254"/>
      <c r="E11" s="254"/>
      <c r="F11" s="254"/>
      <c r="G11" s="254"/>
      <c r="H11" s="254"/>
      <c r="I11" s="254"/>
      <c r="J11" s="254"/>
      <c r="K11" s="255"/>
    </row>
    <row r="12" spans="1:16" s="146" customFormat="1" x14ac:dyDescent="0.25">
      <c r="A12" s="462" t="s">
        <v>116</v>
      </c>
      <c r="B12" s="463"/>
      <c r="C12" s="463"/>
      <c r="D12" s="463"/>
      <c r="E12" s="463"/>
      <c r="F12" s="463"/>
      <c r="G12" s="463"/>
      <c r="H12" s="463"/>
      <c r="I12" s="463"/>
      <c r="J12" s="463"/>
      <c r="K12" s="464"/>
    </row>
    <row r="13" spans="1:16" s="146" customFormat="1" x14ac:dyDescent="0.25">
      <c r="A13" s="161" t="s">
        <v>85</v>
      </c>
      <c r="B13" s="231" t="s">
        <v>4</v>
      </c>
      <c r="C13" s="483" t="s">
        <v>20</v>
      </c>
      <c r="D13" s="484"/>
      <c r="E13" s="484"/>
      <c r="F13" s="484"/>
      <c r="G13" s="485"/>
      <c r="H13" s="231" t="s">
        <v>86</v>
      </c>
      <c r="I13" s="164" t="s">
        <v>87</v>
      </c>
      <c r="J13" s="165" t="s">
        <v>88</v>
      </c>
      <c r="K13" s="166" t="s">
        <v>89</v>
      </c>
    </row>
    <row r="14" spans="1:16" ht="15" customHeight="1" x14ac:dyDescent="0.25">
      <c r="A14" s="167">
        <v>20109</v>
      </c>
      <c r="B14" s="168" t="s">
        <v>6</v>
      </c>
      <c r="C14" s="501" t="s">
        <v>139</v>
      </c>
      <c r="D14" s="498"/>
      <c r="E14" s="498"/>
      <c r="F14" s="498"/>
      <c r="G14" s="499"/>
      <c r="H14" s="169" t="s">
        <v>90</v>
      </c>
      <c r="I14" s="170">
        <v>0.5</v>
      </c>
      <c r="J14" s="171">
        <v>14.43</v>
      </c>
      <c r="K14" s="171">
        <f>J14*I14</f>
        <v>7.2149999999999999</v>
      </c>
      <c r="M14" s="172"/>
    </row>
    <row r="15" spans="1:16" ht="15" customHeight="1" x14ac:dyDescent="0.25">
      <c r="A15" s="173">
        <v>20002</v>
      </c>
      <c r="B15" s="168" t="s">
        <v>6</v>
      </c>
      <c r="C15" s="497" t="s">
        <v>91</v>
      </c>
      <c r="D15" s="498"/>
      <c r="E15" s="498"/>
      <c r="F15" s="498"/>
      <c r="G15" s="499"/>
      <c r="H15" s="169" t="s">
        <v>90</v>
      </c>
      <c r="I15" s="174">
        <v>1</v>
      </c>
      <c r="J15" s="171">
        <v>11.64</v>
      </c>
      <c r="K15" s="171">
        <f t="shared" ref="K15:K16" si="0">J15*I15</f>
        <v>11.64</v>
      </c>
    </row>
    <row r="16" spans="1:16" ht="15" customHeight="1" x14ac:dyDescent="0.25">
      <c r="A16" s="179">
        <v>2000</v>
      </c>
      <c r="B16" s="180" t="s">
        <v>6</v>
      </c>
      <c r="C16" s="483" t="s">
        <v>93</v>
      </c>
      <c r="D16" s="484"/>
      <c r="E16" s="484"/>
      <c r="F16" s="484"/>
      <c r="G16" s="484"/>
      <c r="H16" s="231"/>
      <c r="I16" s="198">
        <v>0.05</v>
      </c>
      <c r="J16" s="197">
        <f>SUM(K14:K15)</f>
        <v>18.855</v>
      </c>
      <c r="K16" s="171">
        <f t="shared" si="0"/>
        <v>0.94275000000000009</v>
      </c>
    </row>
    <row r="17" spans="1:15" s="146" customFormat="1" x14ac:dyDescent="0.25">
      <c r="A17" s="486" t="s">
        <v>92</v>
      </c>
      <c r="B17" s="487"/>
      <c r="C17" s="487"/>
      <c r="D17" s="487"/>
      <c r="E17" s="487"/>
      <c r="F17" s="487"/>
      <c r="G17" s="487"/>
      <c r="H17" s="487"/>
      <c r="I17" s="487"/>
      <c r="J17" s="487"/>
      <c r="K17" s="175">
        <f>SUM(K14:K16)</f>
        <v>19.797750000000001</v>
      </c>
      <c r="L17" s="176"/>
      <c r="M17" s="176"/>
      <c r="N17" s="176"/>
      <c r="O17" s="176"/>
    </row>
    <row r="18" spans="1:15" s="146" customFormat="1" x14ac:dyDescent="0.25">
      <c r="A18" s="232"/>
      <c r="B18" s="233"/>
      <c r="C18" s="233"/>
      <c r="D18" s="233"/>
      <c r="E18" s="233"/>
      <c r="F18" s="233"/>
      <c r="G18" s="233"/>
      <c r="H18" s="233"/>
      <c r="I18" s="233"/>
      <c r="J18" s="233"/>
      <c r="K18" s="194"/>
      <c r="L18" s="176"/>
      <c r="M18" s="176"/>
      <c r="N18" s="176"/>
      <c r="O18" s="176"/>
    </row>
    <row r="19" spans="1:15" s="146" customFormat="1" x14ac:dyDescent="0.25">
      <c r="A19" s="462" t="s">
        <v>104</v>
      </c>
      <c r="B19" s="463"/>
      <c r="C19" s="463"/>
      <c r="D19" s="463"/>
      <c r="E19" s="463"/>
      <c r="F19" s="463"/>
      <c r="G19" s="463"/>
      <c r="H19" s="463"/>
      <c r="I19" s="463"/>
      <c r="J19" s="463"/>
      <c r="K19" s="464"/>
      <c r="L19" s="176"/>
      <c r="M19" s="176"/>
      <c r="N19" s="176"/>
      <c r="O19" s="176"/>
    </row>
    <row r="20" spans="1:15" s="146" customFormat="1" x14ac:dyDescent="0.25">
      <c r="A20" s="161" t="s">
        <v>85</v>
      </c>
      <c r="B20" s="231" t="s">
        <v>4</v>
      </c>
      <c r="C20" s="478" t="s">
        <v>20</v>
      </c>
      <c r="D20" s="478"/>
      <c r="E20" s="478"/>
      <c r="F20" s="478"/>
      <c r="G20" s="478"/>
      <c r="H20" s="234" t="s">
        <v>86</v>
      </c>
      <c r="I20" s="164" t="s">
        <v>87</v>
      </c>
      <c r="J20" s="178" t="s">
        <v>88</v>
      </c>
      <c r="K20" s="166" t="s">
        <v>89</v>
      </c>
    </row>
    <row r="21" spans="1:15" s="146" customFormat="1" x14ac:dyDescent="0.25">
      <c r="A21" s="227"/>
      <c r="B21" s="180" t="s">
        <v>169</v>
      </c>
      <c r="C21" s="500" t="s">
        <v>160</v>
      </c>
      <c r="D21" s="500"/>
      <c r="E21" s="500"/>
      <c r="F21" s="500"/>
      <c r="G21" s="500"/>
      <c r="H21" s="228" t="s">
        <v>8</v>
      </c>
      <c r="I21" s="228">
        <v>1</v>
      </c>
      <c r="J21" s="230">
        <f>COTAÇÃO!O10</f>
        <v>498.39</v>
      </c>
      <c r="K21" s="230">
        <f>I21*J21</f>
        <v>498.39</v>
      </c>
    </row>
    <row r="22" spans="1:15" s="146" customFormat="1" ht="36.75" customHeight="1" x14ac:dyDescent="0.25">
      <c r="A22" s="261">
        <v>40312</v>
      </c>
      <c r="B22" s="310" t="s">
        <v>6</v>
      </c>
      <c r="C22" s="505" t="s">
        <v>168</v>
      </c>
      <c r="D22" s="506"/>
      <c r="E22" s="506"/>
      <c r="F22" s="506"/>
      <c r="G22" s="507"/>
      <c r="H22" s="259" t="s">
        <v>11</v>
      </c>
      <c r="I22" s="259">
        <v>0.8</v>
      </c>
      <c r="J22" s="258">
        <v>75.14</v>
      </c>
      <c r="K22" s="260">
        <f>I22*J22</f>
        <v>60.112000000000002</v>
      </c>
    </row>
    <row r="23" spans="1:15" s="146" customFormat="1" x14ac:dyDescent="0.25">
      <c r="A23" s="179">
        <v>40358</v>
      </c>
      <c r="B23" s="180" t="s">
        <v>6</v>
      </c>
      <c r="C23" s="483" t="s">
        <v>140</v>
      </c>
      <c r="D23" s="484"/>
      <c r="E23" s="484"/>
      <c r="F23" s="484"/>
      <c r="G23" s="485"/>
      <c r="H23" s="231" t="s">
        <v>16</v>
      </c>
      <c r="I23" s="256">
        <v>0.08</v>
      </c>
      <c r="J23" s="226">
        <v>462.19</v>
      </c>
      <c r="K23" s="171">
        <f>J23*I23</f>
        <v>36.975200000000001</v>
      </c>
    </row>
    <row r="24" spans="1:15" s="146" customFormat="1" x14ac:dyDescent="0.25">
      <c r="A24" s="161">
        <v>10694</v>
      </c>
      <c r="B24" s="231" t="s">
        <v>6</v>
      </c>
      <c r="C24" s="508" t="s">
        <v>170</v>
      </c>
      <c r="D24" s="508"/>
      <c r="E24" s="508"/>
      <c r="F24" s="508"/>
      <c r="G24" s="508"/>
      <c r="H24" s="231" t="s">
        <v>9</v>
      </c>
      <c r="I24" s="164">
        <v>0.6</v>
      </c>
      <c r="J24" s="262">
        <v>3.69</v>
      </c>
      <c r="K24" s="171">
        <f>J24*I24</f>
        <v>2.214</v>
      </c>
    </row>
    <row r="25" spans="1:15" s="146" customFormat="1" x14ac:dyDescent="0.25">
      <c r="A25" s="486" t="s">
        <v>94</v>
      </c>
      <c r="B25" s="487"/>
      <c r="C25" s="487"/>
      <c r="D25" s="487"/>
      <c r="E25" s="487"/>
      <c r="F25" s="487"/>
      <c r="G25" s="487"/>
      <c r="H25" s="487"/>
      <c r="I25" s="487"/>
      <c r="J25" s="488"/>
      <c r="K25" s="182">
        <f>SUM(K21:K23)</f>
        <v>595.47719999999993</v>
      </c>
      <c r="L25" s="176"/>
      <c r="M25" s="176"/>
      <c r="N25" s="176"/>
      <c r="O25" s="176"/>
    </row>
    <row r="26" spans="1:15" s="146" customFormat="1" x14ac:dyDescent="0.25">
      <c r="A26" s="489"/>
      <c r="B26" s="490"/>
      <c r="C26" s="490"/>
      <c r="D26" s="490"/>
      <c r="E26" s="490"/>
      <c r="F26" s="490"/>
      <c r="G26" s="490"/>
      <c r="H26" s="490"/>
      <c r="I26" s="490"/>
      <c r="J26" s="490"/>
      <c r="K26" s="491"/>
    </row>
    <row r="27" spans="1:15" s="146" customFormat="1" x14ac:dyDescent="0.25">
      <c r="A27" s="462" t="s">
        <v>30</v>
      </c>
      <c r="B27" s="463"/>
      <c r="C27" s="463"/>
      <c r="D27" s="463"/>
      <c r="E27" s="463"/>
      <c r="F27" s="463"/>
      <c r="G27" s="463"/>
      <c r="H27" s="463"/>
      <c r="I27" s="463"/>
      <c r="J27" s="463"/>
      <c r="K27" s="464"/>
    </row>
    <row r="28" spans="1:15" s="146" customFormat="1" x14ac:dyDescent="0.25">
      <c r="A28" s="492" t="s">
        <v>95</v>
      </c>
      <c r="B28" s="493"/>
      <c r="C28" s="493"/>
      <c r="D28" s="493"/>
      <c r="E28" s="493"/>
      <c r="F28" s="493"/>
      <c r="G28" s="493"/>
      <c r="H28" s="493"/>
      <c r="I28" s="493"/>
      <c r="J28" s="494"/>
      <c r="K28" s="183">
        <f>K17</f>
        <v>19.797750000000001</v>
      </c>
    </row>
    <row r="29" spans="1:15" s="146" customFormat="1" x14ac:dyDescent="0.25">
      <c r="A29" s="473" t="s">
        <v>96</v>
      </c>
      <c r="B29" s="474"/>
      <c r="C29" s="474"/>
      <c r="D29" s="474"/>
      <c r="E29" s="474"/>
      <c r="F29" s="474"/>
      <c r="G29" s="474"/>
      <c r="H29" s="474"/>
      <c r="I29" s="474"/>
      <c r="J29" s="475"/>
      <c r="K29" s="184">
        <f>K25</f>
        <v>595.47719999999993</v>
      </c>
    </row>
    <row r="30" spans="1:15" s="146" customFormat="1" x14ac:dyDescent="0.25">
      <c r="A30" s="473" t="s">
        <v>141</v>
      </c>
      <c r="B30" s="474"/>
      <c r="C30" s="474"/>
      <c r="D30" s="474"/>
      <c r="E30" s="474"/>
      <c r="F30" s="474"/>
      <c r="G30" s="474"/>
      <c r="H30" s="474"/>
      <c r="I30" s="474"/>
      <c r="J30" s="475"/>
      <c r="K30" s="184">
        <f>K28+K29</f>
        <v>615.27494999999988</v>
      </c>
      <c r="O30" s="147"/>
    </row>
    <row r="31" spans="1:15" s="146" customFormat="1" x14ac:dyDescent="0.25">
      <c r="A31" s="473" t="s">
        <v>308</v>
      </c>
      <c r="B31" s="474"/>
      <c r="C31" s="474"/>
      <c r="D31" s="474"/>
      <c r="E31" s="474"/>
      <c r="F31" s="474"/>
      <c r="G31" s="474"/>
      <c r="H31" s="474"/>
      <c r="I31" s="474"/>
      <c r="J31" s="475"/>
      <c r="K31" s="184">
        <f>K30*0.2332</f>
        <v>143.48211833999997</v>
      </c>
    </row>
    <row r="32" spans="1:15" s="146" customFormat="1" x14ac:dyDescent="0.25">
      <c r="A32" s="476" t="s">
        <v>97</v>
      </c>
      <c r="B32" s="477"/>
      <c r="C32" s="477"/>
      <c r="D32" s="477"/>
      <c r="E32" s="477"/>
      <c r="F32" s="477"/>
      <c r="G32" s="477"/>
      <c r="H32" s="477"/>
      <c r="I32" s="477"/>
      <c r="J32" s="477"/>
      <c r="K32" s="185">
        <f>K31+K30</f>
        <v>758.75706833999982</v>
      </c>
      <c r="M32" s="147"/>
    </row>
  </sheetData>
  <mergeCells count="23">
    <mergeCell ref="C20:G20"/>
    <mergeCell ref="A5:J7"/>
    <mergeCell ref="B8:K8"/>
    <mergeCell ref="B9:K9"/>
    <mergeCell ref="A12:K12"/>
    <mergeCell ref="C13:G13"/>
    <mergeCell ref="C14:G14"/>
    <mergeCell ref="C15:G15"/>
    <mergeCell ref="C16:G16"/>
    <mergeCell ref="A17:J17"/>
    <mergeCell ref="A19:K19"/>
    <mergeCell ref="C21:G21"/>
    <mergeCell ref="C23:G23"/>
    <mergeCell ref="A25:J25"/>
    <mergeCell ref="A26:K26"/>
    <mergeCell ref="A27:K27"/>
    <mergeCell ref="A29:J29"/>
    <mergeCell ref="A30:J30"/>
    <mergeCell ref="A31:J31"/>
    <mergeCell ref="A32:J32"/>
    <mergeCell ref="C22:G22"/>
    <mergeCell ref="C24:G24"/>
    <mergeCell ref="A28:J28"/>
  </mergeCells>
  <printOptions horizontalCentered="1"/>
  <pageMargins left="0.25" right="0.25" top="0.75" bottom="0.75" header="0.3" footer="0.3"/>
  <pageSetup paperSize="9" scale="89" orientation="landscape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43"/>
  <sheetViews>
    <sheetView view="pageBreakPreview" topLeftCell="A10" zoomScale="110" zoomScaleNormal="100" zoomScaleSheetLayoutView="110" workbookViewId="0">
      <selection activeCell="J31" sqref="J31"/>
    </sheetView>
  </sheetViews>
  <sheetFormatPr defaultRowHeight="15" x14ac:dyDescent="0.25"/>
  <cols>
    <col min="1" max="1" width="9.140625" style="147"/>
    <col min="2" max="2" width="13" style="147" customWidth="1"/>
    <col min="3" max="3" width="20.42578125" style="147" customWidth="1"/>
    <col min="4" max="4" width="16" style="147" customWidth="1"/>
    <col min="5" max="5" width="38.85546875" style="147" customWidth="1"/>
    <col min="6" max="6" width="8.7109375" style="147" customWidth="1"/>
    <col min="7" max="7" width="9.42578125" style="147" customWidth="1"/>
    <col min="8" max="8" width="11.7109375" style="147" customWidth="1"/>
    <col min="9" max="9" width="12.7109375" style="147" customWidth="1"/>
    <col min="10" max="10" width="11.42578125" style="147" customWidth="1"/>
    <col min="11" max="11" width="12.28515625" style="147" bestFit="1" customWidth="1"/>
    <col min="12" max="12" width="11.42578125" style="147" customWidth="1"/>
    <col min="13" max="13" width="12.85546875" style="147" customWidth="1"/>
    <col min="14" max="14" width="17.140625" style="147" customWidth="1"/>
    <col min="15" max="15" width="9.140625" style="147"/>
    <col min="16" max="16" width="11.7109375" style="147" customWidth="1"/>
    <col min="17" max="16384" width="9.140625" style="147"/>
  </cols>
  <sheetData>
    <row r="1" spans="1:16" x14ac:dyDescent="0.25">
      <c r="A1" s="143" t="s">
        <v>47</v>
      </c>
      <c r="B1" s="144"/>
      <c r="C1" s="144"/>
      <c r="D1" s="144"/>
      <c r="E1" s="144"/>
      <c r="F1" s="144"/>
      <c r="G1" s="144"/>
      <c r="H1" s="144"/>
      <c r="I1" s="144"/>
      <c r="J1" s="144"/>
      <c r="K1" s="145"/>
      <c r="L1" s="146"/>
      <c r="M1" s="146"/>
      <c r="N1" s="146"/>
      <c r="O1" s="146"/>
      <c r="P1" s="146"/>
    </row>
    <row r="2" spans="1:16" x14ac:dyDescent="0.25">
      <c r="A2" s="84" t="s">
        <v>32</v>
      </c>
      <c r="B2" s="85"/>
      <c r="C2" s="79"/>
      <c r="D2" s="80"/>
      <c r="E2" s="81"/>
      <c r="F2" s="81"/>
      <c r="G2" s="81"/>
      <c r="H2" s="82"/>
      <c r="I2" s="82"/>
      <c r="J2" s="82"/>
      <c r="K2" s="83"/>
      <c r="L2" s="146"/>
      <c r="M2" s="146"/>
      <c r="N2" s="146"/>
      <c r="O2" s="146"/>
      <c r="P2" s="146"/>
    </row>
    <row r="3" spans="1:16" x14ac:dyDescent="0.25">
      <c r="A3" s="84" t="str">
        <f>PO!B3</f>
        <v xml:space="preserve">OBRA: REVITALIZAÇÃO DA PRACINHA DO TRIÂNGULO E PINTURA DO CANTEIRO CENTRAL </v>
      </c>
      <c r="B3" s="85"/>
      <c r="C3" s="79"/>
      <c r="D3" s="80"/>
      <c r="E3" s="81"/>
      <c r="F3" s="81"/>
      <c r="G3" s="81"/>
      <c r="H3" s="82"/>
      <c r="I3" s="82"/>
      <c r="J3" s="82"/>
      <c r="K3" s="83"/>
      <c r="L3" s="146"/>
      <c r="M3" s="146"/>
      <c r="N3" s="146"/>
      <c r="O3" s="146"/>
      <c r="P3" s="146"/>
    </row>
    <row r="4" spans="1:16" x14ac:dyDescent="0.25">
      <c r="A4" s="148" t="s">
        <v>48</v>
      </c>
      <c r="B4" s="149"/>
      <c r="C4" s="150"/>
      <c r="D4" s="151"/>
      <c r="E4" s="152"/>
      <c r="F4" s="152"/>
      <c r="G4" s="152"/>
      <c r="H4" s="153"/>
      <c r="I4" s="153"/>
      <c r="J4" s="153"/>
      <c r="K4" s="154"/>
      <c r="L4" s="146"/>
      <c r="M4" s="146"/>
      <c r="N4" s="146"/>
      <c r="O4" s="146"/>
      <c r="P4" s="146"/>
    </row>
    <row r="5" spans="1:16" s="146" customFormat="1" ht="15" customHeight="1" x14ac:dyDescent="0.25">
      <c r="A5" s="449" t="s">
        <v>81</v>
      </c>
      <c r="B5" s="450"/>
      <c r="C5" s="450"/>
      <c r="D5" s="450"/>
      <c r="E5" s="450"/>
      <c r="F5" s="450"/>
      <c r="G5" s="450"/>
      <c r="H5" s="450"/>
      <c r="I5" s="450"/>
      <c r="J5" s="451"/>
      <c r="K5" s="155" t="s">
        <v>82</v>
      </c>
    </row>
    <row r="6" spans="1:16" s="146" customFormat="1" ht="15" customHeight="1" x14ac:dyDescent="0.25">
      <c r="A6" s="452"/>
      <c r="B6" s="453"/>
      <c r="C6" s="453"/>
      <c r="D6" s="453"/>
      <c r="E6" s="453"/>
      <c r="F6" s="453"/>
      <c r="G6" s="453"/>
      <c r="H6" s="453"/>
      <c r="I6" s="453"/>
      <c r="J6" s="454"/>
      <c r="K6" s="156" t="s">
        <v>74</v>
      </c>
    </row>
    <row r="7" spans="1:16" s="146" customFormat="1" ht="15" customHeight="1" x14ac:dyDescent="0.25">
      <c r="A7" s="455"/>
      <c r="B7" s="456"/>
      <c r="C7" s="456"/>
      <c r="D7" s="456"/>
      <c r="E7" s="456"/>
      <c r="F7" s="456"/>
      <c r="G7" s="456"/>
      <c r="H7" s="456"/>
      <c r="I7" s="456"/>
      <c r="J7" s="457"/>
      <c r="K7" s="157" t="s">
        <v>203</v>
      </c>
    </row>
    <row r="8" spans="1:16" s="146" customFormat="1" ht="34.5" customHeight="1" x14ac:dyDescent="0.25">
      <c r="A8" s="158" t="s">
        <v>83</v>
      </c>
      <c r="B8" s="458" t="s">
        <v>283</v>
      </c>
      <c r="C8" s="458"/>
      <c r="D8" s="458"/>
      <c r="E8" s="458"/>
      <c r="F8" s="458"/>
      <c r="G8" s="458"/>
      <c r="H8" s="458"/>
      <c r="I8" s="458"/>
      <c r="J8" s="458"/>
      <c r="K8" s="459"/>
      <c r="L8" s="159"/>
    </row>
    <row r="9" spans="1:16" s="146" customFormat="1" x14ac:dyDescent="0.25">
      <c r="A9" s="160" t="s">
        <v>84</v>
      </c>
      <c r="B9" s="460" t="s">
        <v>8</v>
      </c>
      <c r="C9" s="460"/>
      <c r="D9" s="460"/>
      <c r="E9" s="460"/>
      <c r="F9" s="460"/>
      <c r="G9" s="460"/>
      <c r="H9" s="460"/>
      <c r="I9" s="460"/>
      <c r="J9" s="460"/>
      <c r="K9" s="461"/>
    </row>
    <row r="10" spans="1:16" s="146" customFormat="1" x14ac:dyDescent="0.25">
      <c r="A10" s="253"/>
      <c r="B10" s="254"/>
      <c r="C10" s="254"/>
      <c r="D10" s="254"/>
      <c r="E10" s="254"/>
      <c r="F10" s="254"/>
      <c r="G10" s="254"/>
      <c r="H10" s="254"/>
      <c r="I10" s="254"/>
      <c r="J10" s="254"/>
      <c r="K10" s="255"/>
    </row>
    <row r="11" spans="1:16" s="146" customFormat="1" x14ac:dyDescent="0.25">
      <c r="A11" s="462" t="s">
        <v>116</v>
      </c>
      <c r="B11" s="463"/>
      <c r="C11" s="463"/>
      <c r="D11" s="463"/>
      <c r="E11" s="463"/>
      <c r="F11" s="463"/>
      <c r="G11" s="463"/>
      <c r="H11" s="463"/>
      <c r="I11" s="463"/>
      <c r="J11" s="463"/>
      <c r="K11" s="464"/>
    </row>
    <row r="12" spans="1:16" s="146" customFormat="1" x14ac:dyDescent="0.25">
      <c r="A12" s="161" t="s">
        <v>85</v>
      </c>
      <c r="B12" s="249" t="s">
        <v>4</v>
      </c>
      <c r="C12" s="483" t="s">
        <v>20</v>
      </c>
      <c r="D12" s="484"/>
      <c r="E12" s="484"/>
      <c r="F12" s="484"/>
      <c r="G12" s="485"/>
      <c r="H12" s="249" t="s">
        <v>86</v>
      </c>
      <c r="I12" s="164" t="s">
        <v>87</v>
      </c>
      <c r="J12" s="165" t="s">
        <v>88</v>
      </c>
      <c r="K12" s="166" t="s">
        <v>89</v>
      </c>
    </row>
    <row r="13" spans="1:16" ht="15" customHeight="1" x14ac:dyDescent="0.25">
      <c r="A13" s="167">
        <v>20056</v>
      </c>
      <c r="B13" s="168" t="s">
        <v>6</v>
      </c>
      <c r="C13" s="509" t="s">
        <v>204</v>
      </c>
      <c r="D13" s="498"/>
      <c r="E13" s="498"/>
      <c r="F13" s="498"/>
      <c r="G13" s="499"/>
      <c r="H13" s="169" t="s">
        <v>90</v>
      </c>
      <c r="I13" s="170">
        <v>8</v>
      </c>
      <c r="J13" s="171">
        <v>14.43</v>
      </c>
      <c r="K13" s="171">
        <f>J13*I13</f>
        <v>115.44</v>
      </c>
      <c r="M13" s="172"/>
    </row>
    <row r="14" spans="1:16" ht="15" customHeight="1" x14ac:dyDescent="0.25">
      <c r="A14" s="173">
        <v>20002</v>
      </c>
      <c r="B14" s="168" t="s">
        <v>6</v>
      </c>
      <c r="C14" s="497" t="s">
        <v>91</v>
      </c>
      <c r="D14" s="498"/>
      <c r="E14" s="498"/>
      <c r="F14" s="498"/>
      <c r="G14" s="499"/>
      <c r="H14" s="169" t="s">
        <v>90</v>
      </c>
      <c r="I14" s="174">
        <v>8</v>
      </c>
      <c r="J14" s="171">
        <v>11.64</v>
      </c>
      <c r="K14" s="171">
        <f t="shared" ref="K14:K15" si="0">J14*I14</f>
        <v>93.12</v>
      </c>
    </row>
    <row r="15" spans="1:16" ht="15" customHeight="1" x14ac:dyDescent="0.25">
      <c r="A15" s="179">
        <v>2000</v>
      </c>
      <c r="B15" s="180" t="s">
        <v>6</v>
      </c>
      <c r="C15" s="483" t="s">
        <v>93</v>
      </c>
      <c r="D15" s="484"/>
      <c r="E15" s="484"/>
      <c r="F15" s="484"/>
      <c r="G15" s="484"/>
      <c r="H15" s="249"/>
      <c r="I15" s="198">
        <v>0.05</v>
      </c>
      <c r="J15" s="197">
        <f>SUM(K13:K14)</f>
        <v>208.56</v>
      </c>
      <c r="K15" s="171">
        <f t="shared" si="0"/>
        <v>10.428000000000001</v>
      </c>
    </row>
    <row r="16" spans="1:16" s="146" customFormat="1" x14ac:dyDescent="0.25">
      <c r="A16" s="486" t="s">
        <v>92</v>
      </c>
      <c r="B16" s="487"/>
      <c r="C16" s="487"/>
      <c r="D16" s="487"/>
      <c r="E16" s="487"/>
      <c r="F16" s="487"/>
      <c r="G16" s="487"/>
      <c r="H16" s="487"/>
      <c r="I16" s="487"/>
      <c r="J16" s="487"/>
      <c r="K16" s="175">
        <f>SUM(K13:K15)</f>
        <v>218.988</v>
      </c>
      <c r="L16" s="176"/>
      <c r="M16" s="176"/>
      <c r="N16" s="176"/>
      <c r="O16" s="176"/>
    </row>
    <row r="17" spans="1:15" s="146" customFormat="1" x14ac:dyDescent="0.25">
      <c r="A17" s="250"/>
      <c r="B17" s="251"/>
      <c r="C17" s="251"/>
      <c r="D17" s="251"/>
      <c r="E17" s="251"/>
      <c r="F17" s="251"/>
      <c r="G17" s="251"/>
      <c r="H17" s="251"/>
      <c r="I17" s="251"/>
      <c r="J17" s="251"/>
      <c r="K17" s="194"/>
      <c r="L17" s="176"/>
      <c r="M17" s="176"/>
      <c r="N17" s="176"/>
      <c r="O17" s="176"/>
    </row>
    <row r="18" spans="1:15" s="146" customFormat="1" x14ac:dyDescent="0.25">
      <c r="A18" s="462" t="s">
        <v>104</v>
      </c>
      <c r="B18" s="463"/>
      <c r="C18" s="463"/>
      <c r="D18" s="463"/>
      <c r="E18" s="463"/>
      <c r="F18" s="463"/>
      <c r="G18" s="463"/>
      <c r="H18" s="463"/>
      <c r="I18" s="463"/>
      <c r="J18" s="463"/>
      <c r="K18" s="464"/>
      <c r="L18" s="176"/>
      <c r="M18" s="176"/>
      <c r="N18" s="176"/>
      <c r="O18" s="176"/>
    </row>
    <row r="19" spans="1:15" s="146" customFormat="1" x14ac:dyDescent="0.25">
      <c r="A19" s="161" t="s">
        <v>85</v>
      </c>
      <c r="B19" s="249" t="s">
        <v>4</v>
      </c>
      <c r="C19" s="478" t="s">
        <v>20</v>
      </c>
      <c r="D19" s="478"/>
      <c r="E19" s="478"/>
      <c r="F19" s="478"/>
      <c r="G19" s="478"/>
      <c r="H19" s="252" t="s">
        <v>86</v>
      </c>
      <c r="I19" s="164" t="s">
        <v>87</v>
      </c>
      <c r="J19" s="178" t="s">
        <v>88</v>
      </c>
      <c r="K19" s="166" t="s">
        <v>89</v>
      </c>
    </row>
    <row r="20" spans="1:15" s="146" customFormat="1" x14ac:dyDescent="0.25">
      <c r="A20" s="227">
        <v>10809</v>
      </c>
      <c r="B20" s="180" t="s">
        <v>6</v>
      </c>
      <c r="C20" s="500" t="s">
        <v>205</v>
      </c>
      <c r="D20" s="500"/>
      <c r="E20" s="500"/>
      <c r="F20" s="500"/>
      <c r="G20" s="500"/>
      <c r="H20" s="228" t="s">
        <v>9</v>
      </c>
      <c r="I20" s="228">
        <v>12</v>
      </c>
      <c r="J20" s="230">
        <v>22.33</v>
      </c>
      <c r="K20" s="230">
        <f>I20*J20</f>
        <v>267.95999999999998</v>
      </c>
    </row>
    <row r="21" spans="1:15" s="361" customFormat="1" ht="30" customHeight="1" x14ac:dyDescent="0.25">
      <c r="A21" s="363">
        <v>49570</v>
      </c>
      <c r="B21" s="363" t="s">
        <v>155</v>
      </c>
      <c r="C21" s="511" t="s">
        <v>300</v>
      </c>
      <c r="D21" s="512"/>
      <c r="E21" s="512"/>
      <c r="F21" s="512"/>
      <c r="G21" s="513"/>
      <c r="H21" s="364" t="s">
        <v>86</v>
      </c>
      <c r="I21" s="364">
        <v>1</v>
      </c>
      <c r="J21" s="365">
        <v>5.84</v>
      </c>
      <c r="K21" s="366">
        <f>I21*J21</f>
        <v>5.84</v>
      </c>
    </row>
    <row r="22" spans="1:15" s="361" customFormat="1" x14ac:dyDescent="0.25">
      <c r="A22" s="367">
        <v>69172</v>
      </c>
      <c r="B22" s="340" t="s">
        <v>155</v>
      </c>
      <c r="C22" s="514" t="s">
        <v>297</v>
      </c>
      <c r="D22" s="515"/>
      <c r="E22" s="515"/>
      <c r="F22" s="515"/>
      <c r="G22" s="516"/>
      <c r="H22" s="339" t="s">
        <v>86</v>
      </c>
      <c r="I22" s="368">
        <v>1</v>
      </c>
      <c r="J22" s="369">
        <v>30.7</v>
      </c>
      <c r="K22" s="359">
        <f>J22*I22</f>
        <v>30.7</v>
      </c>
    </row>
    <row r="23" spans="1:15" s="146" customFormat="1" x14ac:dyDescent="0.25">
      <c r="A23" s="161"/>
      <c r="B23" s="263" t="s">
        <v>257</v>
      </c>
      <c r="C23" s="508" t="s">
        <v>270</v>
      </c>
      <c r="D23" s="508"/>
      <c r="E23" s="508"/>
      <c r="F23" s="508"/>
      <c r="G23" s="508"/>
      <c r="H23" s="263" t="s">
        <v>86</v>
      </c>
      <c r="I23" s="161">
        <v>1</v>
      </c>
      <c r="J23" s="309">
        <f>COTAÇÃO!O11</f>
        <v>180.95</v>
      </c>
      <c r="K23" s="171">
        <f t="shared" ref="K23:K25" si="1">J23*I23</f>
        <v>180.95</v>
      </c>
    </row>
    <row r="24" spans="1:15" s="361" customFormat="1" x14ac:dyDescent="0.25">
      <c r="A24" s="368">
        <v>44668</v>
      </c>
      <c r="B24" s="339" t="s">
        <v>155</v>
      </c>
      <c r="C24" s="510" t="s">
        <v>299</v>
      </c>
      <c r="D24" s="510"/>
      <c r="E24" s="510"/>
      <c r="F24" s="510"/>
      <c r="G24" s="510"/>
      <c r="H24" s="339" t="s">
        <v>86</v>
      </c>
      <c r="I24" s="368">
        <v>1</v>
      </c>
      <c r="J24" s="370">
        <v>28.96</v>
      </c>
      <c r="K24" s="359">
        <f t="shared" si="1"/>
        <v>28.96</v>
      </c>
    </row>
    <row r="25" spans="1:15" s="361" customFormat="1" x14ac:dyDescent="0.25">
      <c r="A25" s="368">
        <v>44664</v>
      </c>
      <c r="B25" s="339" t="s">
        <v>155</v>
      </c>
      <c r="C25" s="510" t="s">
        <v>298</v>
      </c>
      <c r="D25" s="510"/>
      <c r="E25" s="510"/>
      <c r="F25" s="510"/>
      <c r="G25" s="510"/>
      <c r="H25" s="339" t="s">
        <v>86</v>
      </c>
      <c r="I25" s="368">
        <v>3</v>
      </c>
      <c r="J25" s="370">
        <v>24.39</v>
      </c>
      <c r="K25" s="359">
        <f t="shared" si="1"/>
        <v>73.17</v>
      </c>
    </row>
    <row r="26" spans="1:15" s="361" customFormat="1" x14ac:dyDescent="0.25">
      <c r="A26" s="368">
        <v>46027</v>
      </c>
      <c r="B26" s="339" t="s">
        <v>155</v>
      </c>
      <c r="C26" s="517" t="s">
        <v>296</v>
      </c>
      <c r="D26" s="515"/>
      <c r="E26" s="515"/>
      <c r="F26" s="515"/>
      <c r="G26" s="516"/>
      <c r="H26" s="339" t="s">
        <v>86</v>
      </c>
      <c r="I26" s="368">
        <v>1</v>
      </c>
      <c r="J26" s="370">
        <v>21.06</v>
      </c>
      <c r="K26" s="359">
        <f t="shared" ref="K26" si="2">J26*I26</f>
        <v>21.06</v>
      </c>
    </row>
    <row r="27" spans="1:15" s="146" customFormat="1" x14ac:dyDescent="0.25">
      <c r="A27" s="161"/>
      <c r="B27" s="263" t="s">
        <v>248</v>
      </c>
      <c r="C27" s="508" t="s">
        <v>213</v>
      </c>
      <c r="D27" s="508"/>
      <c r="E27" s="508"/>
      <c r="F27" s="508"/>
      <c r="G27" s="508"/>
      <c r="H27" s="263" t="s">
        <v>86</v>
      </c>
      <c r="I27" s="259">
        <v>1</v>
      </c>
      <c r="J27" s="309">
        <f>COTAÇÃO!O12</f>
        <v>70.06</v>
      </c>
      <c r="K27" s="171">
        <f>I27*J27</f>
        <v>70.06</v>
      </c>
    </row>
    <row r="28" spans="1:15" s="146" customFormat="1" x14ac:dyDescent="0.25">
      <c r="A28" s="161"/>
      <c r="B28" s="263" t="s">
        <v>249</v>
      </c>
      <c r="C28" s="508" t="s">
        <v>216</v>
      </c>
      <c r="D28" s="508"/>
      <c r="E28" s="508"/>
      <c r="F28" s="508"/>
      <c r="G28" s="508"/>
      <c r="H28" s="263" t="s">
        <v>86</v>
      </c>
      <c r="I28" s="259">
        <v>3</v>
      </c>
      <c r="J28" s="309">
        <f>COTAÇÃO!O13</f>
        <v>38.58</v>
      </c>
      <c r="K28" s="171">
        <f t="shared" ref="K28:K35" si="3">I28*J28</f>
        <v>115.74</v>
      </c>
    </row>
    <row r="29" spans="1:15" s="146" customFormat="1" x14ac:dyDescent="0.25">
      <c r="A29" s="161"/>
      <c r="B29" s="263" t="s">
        <v>250</v>
      </c>
      <c r="C29" s="508" t="s">
        <v>256</v>
      </c>
      <c r="D29" s="508"/>
      <c r="E29" s="508"/>
      <c r="F29" s="508"/>
      <c r="G29" s="508"/>
      <c r="H29" s="263" t="s">
        <v>86</v>
      </c>
      <c r="I29" s="259">
        <v>1</v>
      </c>
      <c r="J29" s="309">
        <f>COTAÇÃO!O14</f>
        <v>22.57</v>
      </c>
      <c r="K29" s="171">
        <f t="shared" si="3"/>
        <v>22.57</v>
      </c>
    </row>
    <row r="30" spans="1:15" s="146" customFormat="1" x14ac:dyDescent="0.25">
      <c r="A30" s="161"/>
      <c r="B30" s="263" t="s">
        <v>251</v>
      </c>
      <c r="C30" s="508" t="s">
        <v>224</v>
      </c>
      <c r="D30" s="508"/>
      <c r="E30" s="508"/>
      <c r="F30" s="508"/>
      <c r="G30" s="508"/>
      <c r="H30" s="263" t="s">
        <v>86</v>
      </c>
      <c r="I30" s="259">
        <v>1</v>
      </c>
      <c r="J30" s="309">
        <f>COTAÇÃO!O15</f>
        <v>37.07</v>
      </c>
      <c r="K30" s="171">
        <f t="shared" si="3"/>
        <v>37.07</v>
      </c>
    </row>
    <row r="31" spans="1:15" s="146" customFormat="1" x14ac:dyDescent="0.25">
      <c r="A31" s="161"/>
      <c r="B31" s="263" t="s">
        <v>252</v>
      </c>
      <c r="C31" s="508" t="s">
        <v>229</v>
      </c>
      <c r="D31" s="508"/>
      <c r="E31" s="508"/>
      <c r="F31" s="508"/>
      <c r="G31" s="508"/>
      <c r="H31" s="263" t="s">
        <v>86</v>
      </c>
      <c r="I31" s="259">
        <v>1</v>
      </c>
      <c r="J31" s="309">
        <f>COTAÇÃO!O16</f>
        <v>54.9</v>
      </c>
      <c r="K31" s="171">
        <f t="shared" si="3"/>
        <v>54.9</v>
      </c>
    </row>
    <row r="32" spans="1:15" s="146" customFormat="1" x14ac:dyDescent="0.25">
      <c r="A32" s="161"/>
      <c r="B32" s="263" t="s">
        <v>253</v>
      </c>
      <c r="C32" s="508" t="s">
        <v>234</v>
      </c>
      <c r="D32" s="508"/>
      <c r="E32" s="508"/>
      <c r="F32" s="508"/>
      <c r="G32" s="508"/>
      <c r="H32" s="263" t="s">
        <v>86</v>
      </c>
      <c r="I32" s="259">
        <v>2</v>
      </c>
      <c r="J32" s="309">
        <f>COTAÇÃO!O17</f>
        <v>9.02</v>
      </c>
      <c r="K32" s="171">
        <f t="shared" si="3"/>
        <v>18.04</v>
      </c>
    </row>
    <row r="33" spans="1:15" s="146" customFormat="1" x14ac:dyDescent="0.25">
      <c r="A33" s="161"/>
      <c r="B33" s="263" t="s">
        <v>254</v>
      </c>
      <c r="C33" s="508" t="s">
        <v>237</v>
      </c>
      <c r="D33" s="508"/>
      <c r="E33" s="508"/>
      <c r="F33" s="508"/>
      <c r="G33" s="508"/>
      <c r="H33" s="263" t="s">
        <v>86</v>
      </c>
      <c r="I33" s="259">
        <v>6</v>
      </c>
      <c r="J33" s="309">
        <f>COTAÇÃO!O18</f>
        <v>2.16</v>
      </c>
      <c r="K33" s="171">
        <f t="shared" si="3"/>
        <v>12.96</v>
      </c>
    </row>
    <row r="34" spans="1:15" s="146" customFormat="1" x14ac:dyDescent="0.25">
      <c r="A34" s="161"/>
      <c r="B34" s="263" t="s">
        <v>255</v>
      </c>
      <c r="C34" s="508" t="s">
        <v>243</v>
      </c>
      <c r="D34" s="508"/>
      <c r="E34" s="508"/>
      <c r="F34" s="508"/>
      <c r="G34" s="508"/>
      <c r="H34" s="263" t="s">
        <v>86</v>
      </c>
      <c r="I34" s="259">
        <v>1</v>
      </c>
      <c r="J34" s="309">
        <f>COTAÇÃO!O19</f>
        <v>17.489999999999998</v>
      </c>
      <c r="K34" s="171">
        <f t="shared" si="3"/>
        <v>17.489999999999998</v>
      </c>
    </row>
    <row r="35" spans="1:15" s="146" customFormat="1" x14ac:dyDescent="0.25">
      <c r="A35" s="161"/>
      <c r="B35" s="263" t="s">
        <v>261</v>
      </c>
      <c r="C35" s="508" t="s">
        <v>260</v>
      </c>
      <c r="D35" s="508"/>
      <c r="E35" s="508"/>
      <c r="F35" s="508"/>
      <c r="G35" s="508"/>
      <c r="H35" s="263" t="s">
        <v>86</v>
      </c>
      <c r="I35" s="259">
        <v>1</v>
      </c>
      <c r="J35" s="314">
        <f>COTAÇÃO!O20</f>
        <v>13.49</v>
      </c>
      <c r="K35" s="171">
        <f t="shared" si="3"/>
        <v>13.49</v>
      </c>
    </row>
    <row r="36" spans="1:15" s="146" customFormat="1" x14ac:dyDescent="0.25">
      <c r="A36" s="486" t="s">
        <v>106</v>
      </c>
      <c r="B36" s="487"/>
      <c r="C36" s="487"/>
      <c r="D36" s="487"/>
      <c r="E36" s="487"/>
      <c r="F36" s="487"/>
      <c r="G36" s="487"/>
      <c r="H36" s="487"/>
      <c r="I36" s="487"/>
      <c r="J36" s="488"/>
      <c r="K36" s="182">
        <f>SUM(K20:K35)</f>
        <v>970.95999999999992</v>
      </c>
      <c r="L36" s="176"/>
      <c r="M36" s="176"/>
      <c r="N36" s="176"/>
      <c r="O36" s="176"/>
    </row>
    <row r="37" spans="1:15" s="146" customFormat="1" x14ac:dyDescent="0.25">
      <c r="A37" s="489"/>
      <c r="B37" s="490"/>
      <c r="C37" s="490"/>
      <c r="D37" s="490"/>
      <c r="E37" s="490"/>
      <c r="F37" s="490"/>
      <c r="G37" s="490"/>
      <c r="H37" s="490"/>
      <c r="I37" s="490"/>
      <c r="J37" s="490"/>
      <c r="K37" s="491"/>
    </row>
    <row r="38" spans="1:15" s="146" customFormat="1" x14ac:dyDescent="0.25">
      <c r="A38" s="462" t="s">
        <v>30</v>
      </c>
      <c r="B38" s="463"/>
      <c r="C38" s="463"/>
      <c r="D38" s="463"/>
      <c r="E38" s="463"/>
      <c r="F38" s="463"/>
      <c r="G38" s="463"/>
      <c r="H38" s="463"/>
      <c r="I38" s="463"/>
      <c r="J38" s="463"/>
      <c r="K38" s="464"/>
    </row>
    <row r="39" spans="1:15" s="146" customFormat="1" x14ac:dyDescent="0.25">
      <c r="A39" s="492" t="s">
        <v>95</v>
      </c>
      <c r="B39" s="493"/>
      <c r="C39" s="493"/>
      <c r="D39" s="493"/>
      <c r="E39" s="493"/>
      <c r="F39" s="493"/>
      <c r="G39" s="493"/>
      <c r="H39" s="493"/>
      <c r="I39" s="493"/>
      <c r="J39" s="494"/>
      <c r="K39" s="183">
        <f>K16</f>
        <v>218.988</v>
      </c>
    </row>
    <row r="40" spans="1:15" s="146" customFormat="1" x14ac:dyDescent="0.25">
      <c r="A40" s="473" t="s">
        <v>96</v>
      </c>
      <c r="B40" s="474"/>
      <c r="C40" s="474"/>
      <c r="D40" s="474"/>
      <c r="E40" s="474"/>
      <c r="F40" s="474"/>
      <c r="G40" s="474"/>
      <c r="H40" s="474"/>
      <c r="I40" s="474"/>
      <c r="J40" s="475"/>
      <c r="K40" s="184">
        <f>K36</f>
        <v>970.95999999999992</v>
      </c>
    </row>
    <row r="41" spans="1:15" s="146" customFormat="1" x14ac:dyDescent="0.25">
      <c r="A41" s="473" t="s">
        <v>141</v>
      </c>
      <c r="B41" s="474"/>
      <c r="C41" s="474"/>
      <c r="D41" s="474"/>
      <c r="E41" s="474"/>
      <c r="F41" s="474"/>
      <c r="G41" s="474"/>
      <c r="H41" s="474"/>
      <c r="I41" s="474"/>
      <c r="J41" s="475"/>
      <c r="K41" s="184">
        <f>K39+K40</f>
        <v>1189.9479999999999</v>
      </c>
      <c r="O41" s="147"/>
    </row>
    <row r="42" spans="1:15" s="146" customFormat="1" x14ac:dyDescent="0.25">
      <c r="A42" s="473" t="s">
        <v>308</v>
      </c>
      <c r="B42" s="474"/>
      <c r="C42" s="474"/>
      <c r="D42" s="474"/>
      <c r="E42" s="474"/>
      <c r="F42" s="474"/>
      <c r="G42" s="474"/>
      <c r="H42" s="474"/>
      <c r="I42" s="474"/>
      <c r="J42" s="475"/>
      <c r="K42" s="184">
        <f>K41*0.2332</f>
        <v>277.49587359999998</v>
      </c>
    </row>
    <row r="43" spans="1:15" s="146" customFormat="1" x14ac:dyDescent="0.25">
      <c r="A43" s="476" t="s">
        <v>97</v>
      </c>
      <c r="B43" s="477"/>
      <c r="C43" s="477"/>
      <c r="D43" s="477"/>
      <c r="E43" s="477"/>
      <c r="F43" s="477"/>
      <c r="G43" s="477"/>
      <c r="H43" s="477"/>
      <c r="I43" s="477"/>
      <c r="J43" s="477"/>
      <c r="K43" s="375">
        <f>K42+K41</f>
        <v>1467.4438735999997</v>
      </c>
      <c r="M43" s="147"/>
    </row>
  </sheetData>
  <mergeCells count="35">
    <mergeCell ref="A39:J39"/>
    <mergeCell ref="A40:J40"/>
    <mergeCell ref="A41:J41"/>
    <mergeCell ref="A42:J42"/>
    <mergeCell ref="A43:J43"/>
    <mergeCell ref="A37:K37"/>
    <mergeCell ref="A38:K38"/>
    <mergeCell ref="C14:G14"/>
    <mergeCell ref="C15:G15"/>
    <mergeCell ref="A16:J16"/>
    <mergeCell ref="A18:K18"/>
    <mergeCell ref="C19:G19"/>
    <mergeCell ref="C20:G20"/>
    <mergeCell ref="C35:G35"/>
    <mergeCell ref="C21:G21"/>
    <mergeCell ref="C22:G22"/>
    <mergeCell ref="A36:J36"/>
    <mergeCell ref="C26:G26"/>
    <mergeCell ref="A5:J7"/>
    <mergeCell ref="B8:K8"/>
    <mergeCell ref="B9:K9"/>
    <mergeCell ref="A11:K11"/>
    <mergeCell ref="C12:G12"/>
    <mergeCell ref="C13:G13"/>
    <mergeCell ref="C32:G32"/>
    <mergeCell ref="C34:G34"/>
    <mergeCell ref="C23:G23"/>
    <mergeCell ref="C24:G24"/>
    <mergeCell ref="C25:G25"/>
    <mergeCell ref="C27:G27"/>
    <mergeCell ref="C31:G31"/>
    <mergeCell ref="C28:G28"/>
    <mergeCell ref="C29:G29"/>
    <mergeCell ref="C30:G30"/>
    <mergeCell ref="C33:G33"/>
  </mergeCells>
  <printOptions horizontalCentered="1"/>
  <pageMargins left="0.25" right="0.25" top="0.75" bottom="0.75" header="0.3" footer="0.3"/>
  <pageSetup paperSize="9" scale="73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11</vt:i4>
      </vt:variant>
      <vt:variant>
        <vt:lpstr>Intervalos nomeados</vt:lpstr>
      </vt:variant>
      <vt:variant>
        <vt:i4>14</vt:i4>
      </vt:variant>
    </vt:vector>
  </HeadingPairs>
  <TitlesOfParts>
    <vt:vector size="25" baseType="lpstr">
      <vt:lpstr>PO</vt:lpstr>
      <vt:lpstr>CORREÇÃO MON</vt:lpstr>
      <vt:lpstr>MC</vt:lpstr>
      <vt:lpstr>Cronograma</vt:lpstr>
      <vt:lpstr>COTAÇÃO</vt:lpstr>
      <vt:lpstr>COMP-1</vt:lpstr>
      <vt:lpstr>COMP-2</vt:lpstr>
      <vt:lpstr>COMP-3</vt:lpstr>
      <vt:lpstr>COMP-4</vt:lpstr>
      <vt:lpstr>COMP-5</vt:lpstr>
      <vt:lpstr>COMP-6</vt:lpstr>
      <vt:lpstr>'COMP-1'!Area_de_impressao</vt:lpstr>
      <vt:lpstr>'COMP-2'!Area_de_impressao</vt:lpstr>
      <vt:lpstr>'COMP-3'!Area_de_impressao</vt:lpstr>
      <vt:lpstr>'COMP-4'!Area_de_impressao</vt:lpstr>
      <vt:lpstr>'COMP-5'!Area_de_impressao</vt:lpstr>
      <vt:lpstr>'COMP-6'!Area_de_impressao</vt:lpstr>
      <vt:lpstr>COTAÇÃO!Area_de_impressao</vt:lpstr>
      <vt:lpstr>Cronograma!Area_de_impressao</vt:lpstr>
      <vt:lpstr>MC!Area_de_impressao</vt:lpstr>
      <vt:lpstr>PO!Area_de_impressao</vt:lpstr>
      <vt:lpstr>COTAÇÃO!Titulos_de_impressao</vt:lpstr>
      <vt:lpstr>Cronograma!Titulos_de_impressao</vt:lpstr>
      <vt:lpstr>MC!Titulos_de_impressao</vt:lpstr>
      <vt:lpstr>PO!Titulos_de_impressao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fhrasko</dc:creator>
  <cp:lastModifiedBy>jefter.santos</cp:lastModifiedBy>
  <cp:lastPrinted>2019-10-24T13:42:40Z</cp:lastPrinted>
  <dcterms:created xsi:type="dcterms:W3CDTF">2013-05-06T17:13:09Z</dcterms:created>
  <dcterms:modified xsi:type="dcterms:W3CDTF">2019-12-04T13:47:18Z</dcterms:modified>
</cp:coreProperties>
</file>